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01.12.15" sheetId="1" r:id="rId1"/>
    <sheet name="09.07.15-EC Report" sheetId="3" state="hidden" r:id="rId2"/>
    <sheet name="NAAQS" sheetId="2" r:id="rId3"/>
  </sheets>
  <calcPr calcId="125725" iterateDelta="1E-4"/>
</workbook>
</file>

<file path=xl/calcChain.xml><?xml version="1.0" encoding="utf-8"?>
<calcChain xmlns="http://schemas.openxmlformats.org/spreadsheetml/2006/main">
  <c r="L55" i="1"/>
  <c r="H53"/>
  <c r="E54"/>
  <c r="C53"/>
  <c r="M35" i="3"/>
  <c r="J33"/>
  <c r="G34"/>
  <c r="D35"/>
  <c r="D34"/>
  <c r="D33"/>
  <c r="E33"/>
  <c r="F33"/>
  <c r="G33"/>
  <c r="H33"/>
  <c r="I33"/>
  <c r="K33"/>
  <c r="L33"/>
  <c r="M33"/>
  <c r="E34"/>
  <c r="F34"/>
  <c r="H34"/>
  <c r="I34"/>
  <c r="J34"/>
  <c r="K34"/>
  <c r="L34"/>
  <c r="M34"/>
  <c r="E35"/>
  <c r="F35"/>
  <c r="G35"/>
  <c r="H35"/>
  <c r="I35"/>
  <c r="J35"/>
  <c r="K35"/>
  <c r="L35"/>
  <c r="D53" i="1"/>
  <c r="E53"/>
  <c r="F53"/>
  <c r="G53"/>
  <c r="I53"/>
  <c r="J53"/>
  <c r="K53"/>
  <c r="L53"/>
  <c r="D54"/>
  <c r="F54"/>
  <c r="G54"/>
  <c r="H54"/>
  <c r="I54"/>
  <c r="J54"/>
  <c r="K54"/>
  <c r="L54"/>
  <c r="D55"/>
  <c r="E55"/>
  <c r="F55"/>
  <c r="G55"/>
  <c r="H55"/>
  <c r="I55"/>
  <c r="J55"/>
  <c r="K55"/>
  <c r="C54"/>
  <c r="C55"/>
</calcChain>
</file>

<file path=xl/sharedStrings.xml><?xml version="1.0" encoding="utf-8"?>
<sst xmlns="http://schemas.openxmlformats.org/spreadsheetml/2006/main" count="163" uniqueCount="102">
  <si>
    <t>NAAQS (24 Hrs. Average)</t>
  </si>
  <si>
    <t>500 ug/m3</t>
  </si>
  <si>
    <t>5 mg/m3 (8 hrs. Average)</t>
  </si>
  <si>
    <t>120 ug/m3</t>
  </si>
  <si>
    <t>150 ug/m3</t>
  </si>
  <si>
    <t>Ambient Air Monitoring Stations</t>
  </si>
  <si>
    <t>TSP</t>
  </si>
  <si>
    <t>CO2</t>
  </si>
  <si>
    <t>CO</t>
  </si>
  <si>
    <t>NH3</t>
  </si>
  <si>
    <t>NO2</t>
  </si>
  <si>
    <t>NO</t>
  </si>
  <si>
    <t>NOX</t>
  </si>
  <si>
    <t>PM10</t>
  </si>
  <si>
    <t>PM2.5</t>
  </si>
  <si>
    <t>SO2</t>
  </si>
  <si>
    <t>Near Gate No. 2 (East/ Near Methanol Storage Tank)</t>
  </si>
  <si>
    <t>Near Raw water Storage tank-IPA Plant</t>
  </si>
  <si>
    <t>CO and CO2 values are in mg/m3, rest all in ug/m3.</t>
  </si>
  <si>
    <t>.</t>
  </si>
  <si>
    <t xml:space="preserve">Values higher than NAAQS automatically highlighted in red </t>
  </si>
  <si>
    <t>Station-1</t>
  </si>
  <si>
    <t>Station-2</t>
  </si>
  <si>
    <t>Station-3</t>
  </si>
  <si>
    <t>Locations</t>
  </si>
  <si>
    <t>Near Gate No.4</t>
  </si>
  <si>
    <t xml:space="preserve"> NATIONAL AMBIENT AIR QUALITY STANDARDS (NAAQS)</t>
  </si>
  <si>
    <t>Concentration In Ambient Air</t>
  </si>
  <si>
    <t>05.07.2013</t>
  </si>
  <si>
    <t xml:space="preserve">Pollutant </t>
  </si>
  <si>
    <t>Time Weighted Average</t>
  </si>
  <si>
    <t>Industrial Area</t>
  </si>
  <si>
    <t>Residential, Rural and other Areas</t>
  </si>
  <si>
    <t>Sensitive Area</t>
  </si>
  <si>
    <t>Method of Measurement</t>
  </si>
  <si>
    <t xml:space="preserve">* Sulphur Dioxide (SO2) </t>
  </si>
  <si>
    <t>Annual Average*</t>
  </si>
  <si>
    <t>80 ug/m3</t>
  </si>
  <si>
    <t>60 ug/m3</t>
  </si>
  <si>
    <t>15 ug/m3</t>
  </si>
  <si>
    <t>1. Improved West and Gaeke Method.                                                          2. Ultraviolet Fluorescence</t>
  </si>
  <si>
    <t>24 Hours Average**</t>
  </si>
  <si>
    <t>30 ug/m3</t>
  </si>
  <si>
    <t>Oxides of Nitrogen as NO2</t>
  </si>
  <si>
    <t>1. Jacob &amp; Hochheiser modified (NaOHNaAsO2) Method.                     2. Gas Phase Chemiluminescence</t>
  </si>
  <si>
    <t>Suspended Particulate Matter (SPM)</t>
  </si>
  <si>
    <t>360 ug/m3</t>
  </si>
  <si>
    <t>140 ug/m3</t>
  </si>
  <si>
    <t>70 ug/m3</t>
  </si>
  <si>
    <t>High Volume Sampling (Average flow rate not less than 1.1m3/minute)</t>
  </si>
  <si>
    <t>200 ug/m3</t>
  </si>
  <si>
    <t>100 ug/m3</t>
  </si>
  <si>
    <t>Respirable  Particulate Matter (Size less than 10um) (RPM)</t>
  </si>
  <si>
    <t>50 ug/m3</t>
  </si>
  <si>
    <t>Respirable Particulate Matter Sampler</t>
  </si>
  <si>
    <t>75 ug/m3</t>
  </si>
  <si>
    <t>Lead (Pb)</t>
  </si>
  <si>
    <t>1.0 ug/m3</t>
  </si>
  <si>
    <t>0.75 ug/m3</t>
  </si>
  <si>
    <t>0.50 ug/m3</t>
  </si>
  <si>
    <t>AAS Method after sampling using EPM 2000 or equivalent filter paper</t>
  </si>
  <si>
    <t>1.5 ug/m3</t>
  </si>
  <si>
    <t>Carbon Monoxide (CO)</t>
  </si>
  <si>
    <t xml:space="preserve"> 8 Hours Average **</t>
  </si>
  <si>
    <t>5 mg/m3</t>
  </si>
  <si>
    <t>2 mg/m3</t>
  </si>
  <si>
    <t>1 mg/m3</t>
  </si>
  <si>
    <t>Non dispersive Infrared Spectroscopy</t>
  </si>
  <si>
    <t xml:space="preserve"> 1 Hour Average </t>
  </si>
  <si>
    <t>10 mg/m3</t>
  </si>
  <si>
    <t>4mg/m3</t>
  </si>
  <si>
    <t>Ammonia (NH3)</t>
  </si>
  <si>
    <t>0.1 mg/m3</t>
  </si>
  <si>
    <t>0.4 mg/m3</t>
  </si>
  <si>
    <t>* Annual Arithmetic mean of minimum 104 measurements in a year twice a week 24 hourly at uniform interval.</t>
  </si>
  <si>
    <t>** 24 hourly/8 hourly values should be met 98% of the time in a year. However, 2% of the time, it may exceed but not on two consecutive days.</t>
  </si>
  <si>
    <t>NOTE:</t>
  </si>
  <si>
    <t>1. National Ambient Air Quality Standard : The levels of air quality necessary with an adequate margin of safety, to protect the public health,</t>
  </si>
  <si>
    <t>vegetation and property.</t>
  </si>
  <si>
    <t>2. Whenever and wherever two consecutive values exceed the limit specified above for the respective category, it would be considered adequate</t>
  </si>
  <si>
    <t>reason to institute regular/continuous monitoring and further investigations.</t>
  </si>
  <si>
    <t>-</t>
  </si>
  <si>
    <t>3. The State Government / State Board shall notify the sensitive and other areas in the respective states within a period of six months from the</t>
  </si>
  <si>
    <t>date of notification of National Ambient Air Quality Standards</t>
  </si>
  <si>
    <t>Results of parameters Monitored At Three Ambient Air Monitoring Stations (Monthly Averages)-2015</t>
  </si>
  <si>
    <t>Average (January-2015)</t>
  </si>
  <si>
    <t>Average (February-2015)</t>
  </si>
  <si>
    <t>Average (March-2015)</t>
  </si>
  <si>
    <t>Average (April-2015)</t>
  </si>
  <si>
    <t>Average (May-2015)</t>
  </si>
  <si>
    <t>Average (June-2015)</t>
  </si>
  <si>
    <t>Average (July-2015)</t>
  </si>
  <si>
    <t>Average (August-2015)</t>
  </si>
  <si>
    <t>Average (September-2015)</t>
  </si>
  <si>
    <t>Average (October-2015)</t>
  </si>
  <si>
    <t>Average (November-2015)</t>
  </si>
  <si>
    <t>Average (December-2015)</t>
  </si>
  <si>
    <t>Average (Jan to December -2015)</t>
  </si>
  <si>
    <t>400 ug/m3 (0.4 mg/m3)</t>
  </si>
  <si>
    <t>Results of parameters Monitored At Three Ambient Air Monitoring Stations (Monthly Averages- January to June - 2015)</t>
  </si>
  <si>
    <t>Average (Jan to July -2015)</t>
  </si>
  <si>
    <t>Near Gate No.4 (ANP Material Gate)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</si>
</sst>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6B9B8"/>
        <bgColor rgb="FFE6B9B8"/>
      </patternFill>
    </fill>
    <fill>
      <patternFill patternType="solid">
        <fgColor rgb="FFD99795"/>
        <bgColor rgb="FFD9979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5923C"/>
        <bgColor rgb="FF75923C"/>
      </patternFill>
    </fill>
    <fill>
      <patternFill patternType="solid">
        <fgColor rgb="FFD7E4BC"/>
        <bgColor rgb="FFD7E4B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6" borderId="4" xfId="0" applyFont="1" applyFill="1" applyBorder="1"/>
    <xf numFmtId="0" fontId="1" fillId="6" borderId="4" xfId="0" applyFont="1" applyFill="1" applyBorder="1"/>
    <xf numFmtId="0" fontId="0" fillId="0" borderId="0" xfId="0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3" xfId="0" applyFont="1" applyFill="1" applyBorder="1" applyAlignment="1"/>
    <xf numFmtId="0" fontId="0" fillId="4" borderId="1" xfId="0" applyFont="1" applyFill="1" applyBorder="1"/>
    <xf numFmtId="0" fontId="4" fillId="3" borderId="8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7" fontId="5" fillId="3" borderId="2" xfId="0" applyNumberFormat="1" applyFont="1" applyFill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center" wrapText="1"/>
    </xf>
    <xf numFmtId="0" fontId="6" fillId="0" borderId="0" xfId="0" applyFont="1"/>
    <xf numFmtId="2" fontId="4" fillId="0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0" xfId="0" applyFill="1"/>
    <xf numFmtId="0" fontId="0" fillId="0" borderId="1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right"/>
    </xf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wrapText="1"/>
    </xf>
    <xf numFmtId="0" fontId="11" fillId="8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 vertical="center"/>
    </xf>
    <xf numFmtId="0" fontId="11" fillId="8" borderId="1" xfId="0" applyFont="1" applyFill="1" applyBorder="1"/>
    <xf numFmtId="0" fontId="11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1" fillId="0" borderId="9" xfId="0" applyFont="1" applyBorder="1"/>
    <xf numFmtId="0" fontId="10" fillId="0" borderId="15" xfId="0" applyFont="1" applyBorder="1"/>
    <xf numFmtId="0" fontId="10" fillId="0" borderId="8" xfId="0" applyFont="1" applyBorder="1"/>
    <xf numFmtId="0" fontId="12" fillId="0" borderId="12" xfId="0" applyFont="1" applyBorder="1"/>
    <xf numFmtId="0" fontId="11" fillId="0" borderId="16" xfId="0" applyFont="1" applyBorder="1"/>
    <xf numFmtId="0" fontId="10" fillId="0" borderId="17" xfId="0" applyFont="1" applyBorder="1"/>
    <xf numFmtId="0" fontId="10" fillId="0" borderId="9" xfId="0" applyFont="1" applyBorder="1"/>
    <xf numFmtId="1" fontId="4" fillId="9" borderId="4" xfId="0" applyNumberFormat="1" applyFont="1" applyFill="1" applyBorder="1" applyAlignment="1">
      <alignment horizont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" fontId="4" fillId="9" borderId="4" xfId="0" applyNumberFormat="1" applyFont="1" applyFill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2" fillId="0" borderId="19" xfId="0" applyFont="1" applyBorder="1"/>
    <xf numFmtId="2" fontId="4" fillId="9" borderId="4" xfId="0" applyNumberFormat="1" applyFont="1" applyFill="1" applyBorder="1" applyAlignment="1">
      <alignment horizontal="center"/>
    </xf>
    <xf numFmtId="1" fontId="4" fillId="9" borderId="4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/>
    </xf>
    <xf numFmtId="2" fontId="4" fillId="9" borderId="4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wrapText="1"/>
    </xf>
    <xf numFmtId="1" fontId="4" fillId="6" borderId="4" xfId="0" applyNumberFormat="1" applyFont="1" applyFill="1" applyBorder="1" applyAlignment="1">
      <alignment horizontal="center"/>
    </xf>
    <xf numFmtId="1" fontId="4" fillId="6" borderId="4" xfId="0" applyNumberFormat="1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" fontId="7" fillId="9" borderId="4" xfId="0" applyNumberFormat="1" applyFont="1" applyFill="1" applyBorder="1" applyAlignment="1">
      <alignment horizontal="center"/>
    </xf>
    <xf numFmtId="164" fontId="7" fillId="9" borderId="4" xfId="0" applyNumberFormat="1" applyFont="1" applyFill="1" applyBorder="1" applyAlignment="1">
      <alignment horizontal="center"/>
    </xf>
    <xf numFmtId="0" fontId="0" fillId="0" borderId="0" xfId="0" applyFont="1" applyAlignment="1"/>
    <xf numFmtId="0" fontId="5" fillId="6" borderId="4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pane xSplit="6" ySplit="10" topLeftCell="G44" activePane="bottomRight" state="frozen"/>
      <selection pane="topRight" activeCell="G1" sqref="G1"/>
      <selection pane="bottomLeft" activeCell="A11" sqref="A11"/>
      <selection pane="bottomRight" activeCell="M51" sqref="M51"/>
    </sheetView>
  </sheetViews>
  <sheetFormatPr defaultRowHeight="15"/>
  <cols>
    <col min="1" max="1" width="15.140625" customWidth="1"/>
    <col min="2" max="2" width="18.85546875" customWidth="1"/>
    <col min="3" max="3" width="16.28515625" customWidth="1"/>
    <col min="4" max="4" width="10.28515625" customWidth="1"/>
    <col min="5" max="5" width="15.5703125" customWidth="1"/>
    <col min="6" max="6" width="14.140625" customWidth="1"/>
    <col min="7" max="7" width="12.42578125" bestFit="1" customWidth="1"/>
    <col min="8" max="9" width="10.28515625" customWidth="1"/>
    <col min="10" max="10" width="12.42578125" bestFit="1" customWidth="1"/>
    <col min="11" max="11" width="10.28515625" customWidth="1"/>
    <col min="12" max="12" width="12.42578125" bestFit="1" customWidth="1"/>
    <col min="13" max="13" width="29.28515625" bestFit="1" customWidth="1"/>
    <col min="14" max="14" width="10.28515625" customWidth="1"/>
  </cols>
  <sheetData>
    <row r="1" spans="1:13" ht="18.75">
      <c r="A1" s="72" t="s">
        <v>84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3"/>
    </row>
    <row r="2" spans="1:13" ht="31.5">
      <c r="A2" s="73"/>
      <c r="B2" s="9" t="s">
        <v>0</v>
      </c>
      <c r="C2" s="10" t="s">
        <v>1</v>
      </c>
      <c r="D2" s="10"/>
      <c r="E2" s="11" t="s">
        <v>2</v>
      </c>
      <c r="F2" s="11" t="s">
        <v>98</v>
      </c>
      <c r="G2" s="10" t="s">
        <v>3</v>
      </c>
      <c r="H2" s="10"/>
      <c r="I2" s="10"/>
      <c r="J2" s="10" t="s">
        <v>4</v>
      </c>
      <c r="K2" s="12"/>
      <c r="L2" s="13" t="s">
        <v>3</v>
      </c>
      <c r="M2" s="3"/>
    </row>
    <row r="3" spans="1:13" ht="30">
      <c r="A3" s="74"/>
      <c r="B3" s="14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19" t="s">
        <v>13</v>
      </c>
      <c r="K3" s="19" t="s">
        <v>14</v>
      </c>
      <c r="L3" s="20" t="s">
        <v>15</v>
      </c>
    </row>
    <row r="4" spans="1:1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ht="15.75">
      <c r="A5" s="62" t="s">
        <v>85</v>
      </c>
      <c r="B5" s="15">
        <v>1</v>
      </c>
      <c r="C5" s="17">
        <v>63.619354838709661</v>
      </c>
      <c r="D5" s="17">
        <v>354.05580645161291</v>
      </c>
      <c r="E5" s="17">
        <v>0.78451612903225798</v>
      </c>
      <c r="F5" s="17">
        <v>58.685483870967758</v>
      </c>
      <c r="G5" s="17">
        <v>21.29</v>
      </c>
      <c r="H5" s="17">
        <v>13.084516129032256</v>
      </c>
      <c r="I5" s="17">
        <v>34.37903225806452</v>
      </c>
      <c r="J5" s="17">
        <v>32.958064516129042</v>
      </c>
      <c r="K5" s="17">
        <v>24.97354838709677</v>
      </c>
      <c r="L5" s="17">
        <v>4.6661290322580635</v>
      </c>
    </row>
    <row r="6" spans="1:13" ht="15.75">
      <c r="A6" s="63"/>
      <c r="B6" s="15">
        <v>2</v>
      </c>
      <c r="C6" s="17">
        <v>40.717499999999994</v>
      </c>
      <c r="D6" s="17">
        <v>315.66250000000002</v>
      </c>
      <c r="E6" s="17">
        <v>0.34937499999999999</v>
      </c>
      <c r="F6" s="17">
        <v>28.780625000000004</v>
      </c>
      <c r="G6" s="17">
        <v>59.366875</v>
      </c>
      <c r="H6" s="17">
        <v>25.469374999999999</v>
      </c>
      <c r="I6" s="17">
        <v>84.783749999999998</v>
      </c>
      <c r="J6" s="17">
        <v>31.994374999999998</v>
      </c>
      <c r="K6" s="17">
        <v>10.245625</v>
      </c>
      <c r="L6" s="17">
        <v>5.006875</v>
      </c>
    </row>
    <row r="7" spans="1:13" ht="15.75">
      <c r="A7" s="64"/>
      <c r="B7" s="15">
        <v>3</v>
      </c>
      <c r="C7" s="18">
        <v>72.607096774193565</v>
      </c>
      <c r="D7" s="18">
        <v>366.26451612903219</v>
      </c>
      <c r="E7" s="18">
        <v>1.066451612903226</v>
      </c>
      <c r="F7" s="18">
        <v>37.849354838709672</v>
      </c>
      <c r="G7" s="18">
        <v>51.708709677419357</v>
      </c>
      <c r="H7" s="18">
        <v>18.130967741935489</v>
      </c>
      <c r="I7" s="18">
        <v>61.214838709677409</v>
      </c>
      <c r="J7" s="18">
        <v>39.3032258064516</v>
      </c>
      <c r="K7" s="18">
        <v>8.1612903225806459</v>
      </c>
      <c r="L7" s="18">
        <v>4.6396774193548378</v>
      </c>
    </row>
    <row r="8" spans="1:1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3" ht="15.75">
      <c r="A9" s="62" t="s">
        <v>86</v>
      </c>
      <c r="B9" s="15">
        <v>1</v>
      </c>
      <c r="C9" s="17">
        <v>75.341785714285706</v>
      </c>
      <c r="D9" s="17">
        <v>180.25</v>
      </c>
      <c r="E9" s="17">
        <v>1.9828571428571427</v>
      </c>
      <c r="F9" s="17">
        <v>70.306428571428569</v>
      </c>
      <c r="G9" s="17">
        <v>21.712500000000002</v>
      </c>
      <c r="H9" s="17">
        <v>16.478928571428572</v>
      </c>
      <c r="I9" s="17">
        <v>38.14178571428571</v>
      </c>
      <c r="J9" s="17">
        <v>51.239285714285707</v>
      </c>
      <c r="K9" s="17">
        <v>34.530714285714289</v>
      </c>
      <c r="L9" s="17">
        <v>4.7974999999999994</v>
      </c>
    </row>
    <row r="10" spans="1:13" ht="15.75">
      <c r="A10" s="63"/>
      <c r="B10" s="15">
        <v>2</v>
      </c>
      <c r="C10" s="17">
        <v>70.853214285714273</v>
      </c>
      <c r="D10" s="17">
        <v>96.017857142857153</v>
      </c>
      <c r="E10" s="17">
        <v>0.67642857142857149</v>
      </c>
      <c r="F10" s="17">
        <v>25.738214285714285</v>
      </c>
      <c r="G10" s="17">
        <v>20.244642857142857</v>
      </c>
      <c r="H10" s="17">
        <v>15.175714285714289</v>
      </c>
      <c r="I10" s="17">
        <v>35.397142857142853</v>
      </c>
      <c r="J10" s="17">
        <v>50.814999999999998</v>
      </c>
      <c r="K10" s="17">
        <v>20.449285714285711</v>
      </c>
      <c r="L10" s="17">
        <v>7.1303571428571431</v>
      </c>
    </row>
    <row r="11" spans="1:13" ht="15.75">
      <c r="A11" s="64"/>
      <c r="B11" s="15">
        <v>3</v>
      </c>
      <c r="C11" s="18">
        <v>100.20464285714284</v>
      </c>
      <c r="D11" s="18">
        <v>273.41071428571433</v>
      </c>
      <c r="E11" s="18">
        <v>1.1371428571428575</v>
      </c>
      <c r="F11" s="18">
        <v>25.225714285714293</v>
      </c>
      <c r="G11" s="18">
        <v>34.701428571428565</v>
      </c>
      <c r="H11" s="18">
        <v>9.3192857142857122</v>
      </c>
      <c r="I11" s="18">
        <v>40.085357142857177</v>
      </c>
      <c r="J11" s="18">
        <v>51.86785714285714</v>
      </c>
      <c r="K11" s="18">
        <v>22.160714285714285</v>
      </c>
      <c r="L11" s="47">
        <v>4.9432142857142862</v>
      </c>
      <c r="M11" s="48"/>
    </row>
    <row r="12" spans="1:13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3" ht="15.75">
      <c r="A13" s="62" t="s">
        <v>87</v>
      </c>
      <c r="B13" s="15">
        <v>1</v>
      </c>
      <c r="C13" s="17">
        <v>76.257419354838717</v>
      </c>
      <c r="D13" s="17">
        <v>297.97483870967739</v>
      </c>
      <c r="E13" s="17">
        <v>2.6041935483870975</v>
      </c>
      <c r="F13" s="17">
        <v>65.630645161290303</v>
      </c>
      <c r="G13" s="17">
        <v>20.173548387096773</v>
      </c>
      <c r="H13" s="17">
        <v>12.029354838709677</v>
      </c>
      <c r="I13" s="17">
        <v>32.199677419354835</v>
      </c>
      <c r="J13" s="17">
        <v>51.906451612903219</v>
      </c>
      <c r="K13" s="17">
        <v>35.351612903225806</v>
      </c>
      <c r="L13" s="17">
        <v>4.8261290322580646</v>
      </c>
    </row>
    <row r="14" spans="1:13" ht="15.75">
      <c r="A14" s="63"/>
      <c r="B14" s="15">
        <v>2</v>
      </c>
      <c r="C14" s="17">
        <v>66.430967741935504</v>
      </c>
      <c r="D14" s="17">
        <v>258.82580645161283</v>
      </c>
      <c r="E14" s="17">
        <v>0.87903225806451624</v>
      </c>
      <c r="F14" s="17">
        <v>22.37161290322581</v>
      </c>
      <c r="G14" s="17">
        <v>16.43</v>
      </c>
      <c r="H14" s="17">
        <v>15.515161290322578</v>
      </c>
      <c r="I14" s="17">
        <v>31.865161290322572</v>
      </c>
      <c r="J14" s="17">
        <v>47.708709677419343</v>
      </c>
      <c r="K14" s="17">
        <v>18.782903225806447</v>
      </c>
      <c r="L14" s="17">
        <v>7.2548387096774185</v>
      </c>
    </row>
    <row r="15" spans="1:13" ht="15.75">
      <c r="A15" s="64"/>
      <c r="B15" s="15">
        <v>3</v>
      </c>
      <c r="C15" s="18">
        <v>87.867419354838702</v>
      </c>
      <c r="D15" s="18">
        <v>309.60645161290319</v>
      </c>
      <c r="E15" s="18">
        <v>1.2670967741935484</v>
      </c>
      <c r="F15" s="18">
        <v>25.598709677419361</v>
      </c>
      <c r="G15" s="18">
        <v>8.8687096774193552</v>
      </c>
      <c r="H15" s="18">
        <v>6.8216129032258062</v>
      </c>
      <c r="I15" s="18">
        <v>11.629032258064514</v>
      </c>
      <c r="J15" s="18">
        <v>48.048387096774192</v>
      </c>
      <c r="K15" s="18">
        <v>20.43548387096774</v>
      </c>
      <c r="L15" s="18">
        <v>4.9645161290322566</v>
      </c>
    </row>
    <row r="16" spans="1:13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</row>
    <row r="17" spans="1:12" ht="15.75">
      <c r="A17" s="62" t="s">
        <v>88</v>
      </c>
      <c r="B17" s="15">
        <v>1</v>
      </c>
      <c r="C17" s="17">
        <v>81.8074193548387</v>
      </c>
      <c r="D17" s="17">
        <v>339.53741935483879</v>
      </c>
      <c r="E17" s="17">
        <v>0.92354838709677411</v>
      </c>
      <c r="F17" s="17">
        <v>43.540967741935482</v>
      </c>
      <c r="G17" s="17">
        <v>16.271612903225805</v>
      </c>
      <c r="H17" s="17">
        <v>8.6090322580645164</v>
      </c>
      <c r="I17" s="17">
        <v>24.874193548387098</v>
      </c>
      <c r="J17" s="17">
        <v>49.21935483870967</v>
      </c>
      <c r="K17" s="17">
        <v>42.986129032258063</v>
      </c>
      <c r="L17" s="17">
        <v>4.5122580645161285</v>
      </c>
    </row>
    <row r="18" spans="1:12" ht="15.75">
      <c r="A18" s="63"/>
      <c r="B18" s="15">
        <v>2</v>
      </c>
      <c r="C18" s="17">
        <v>54.611935483870965</v>
      </c>
      <c r="D18" s="17">
        <v>153.97419354838709</v>
      </c>
      <c r="E18" s="17">
        <v>0.21258064516129027</v>
      </c>
      <c r="F18" s="17">
        <v>21.063225806451609</v>
      </c>
      <c r="G18" s="17">
        <v>12.149354838709677</v>
      </c>
      <c r="H18" s="17">
        <v>8.8638709677419332</v>
      </c>
      <c r="I18" s="17">
        <v>21.012903225806454</v>
      </c>
      <c r="J18" s="17">
        <v>39.119032258064514</v>
      </c>
      <c r="K18" s="17">
        <v>15.492580645161294</v>
      </c>
      <c r="L18" s="17">
        <v>8.3664516129032265</v>
      </c>
    </row>
    <row r="19" spans="1:12" ht="15.75">
      <c r="A19" s="64"/>
      <c r="B19" s="15">
        <v>3</v>
      </c>
      <c r="C19" s="18">
        <v>132.44193548387099</v>
      </c>
      <c r="D19" s="18">
        <v>247.47419354838712</v>
      </c>
      <c r="E19" s="18">
        <v>0.57419354838709669</v>
      </c>
      <c r="F19" s="18">
        <v>21.113870967741931</v>
      </c>
      <c r="G19" s="18">
        <v>16.271935483870966</v>
      </c>
      <c r="H19" s="18">
        <v>2.1125806451612901</v>
      </c>
      <c r="I19" s="18">
        <v>18.123870967741937</v>
      </c>
      <c r="J19" s="18">
        <v>52.932258064516127</v>
      </c>
      <c r="K19" s="18">
        <v>22.229032258064514</v>
      </c>
      <c r="L19" s="18">
        <v>6.2703225806451615</v>
      </c>
    </row>
    <row r="20" spans="1:12" s="21" customForma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pans="1:12" s="21" customFormat="1" ht="15.75">
      <c r="A21" s="69" t="s">
        <v>89</v>
      </c>
      <c r="B21" s="15">
        <v>1</v>
      </c>
      <c r="C21" s="17">
        <v>85.963225806451604</v>
      </c>
      <c r="D21" s="17">
        <v>307.8041935483871</v>
      </c>
      <c r="E21" s="17">
        <v>0.80354838709677445</v>
      </c>
      <c r="F21" s="17">
        <v>28.678709677419356</v>
      </c>
      <c r="G21" s="17">
        <v>15.85709677419355</v>
      </c>
      <c r="H21" s="17">
        <v>8.4480645161290315</v>
      </c>
      <c r="I21" s="17">
        <v>24.265806451612896</v>
      </c>
      <c r="J21" s="17">
        <v>51.838709677419345</v>
      </c>
      <c r="K21" s="17">
        <v>44.73</v>
      </c>
      <c r="L21" s="17">
        <v>4.3545161290322572</v>
      </c>
    </row>
    <row r="22" spans="1:12" s="21" customFormat="1" ht="15.75">
      <c r="A22" s="70"/>
      <c r="B22" s="15">
        <v>2</v>
      </c>
      <c r="C22" s="17">
        <v>54.473870967741931</v>
      </c>
      <c r="D22" s="17">
        <v>152.8290322580645</v>
      </c>
      <c r="E22" s="17">
        <v>1.3674193548387099</v>
      </c>
      <c r="F22" s="17">
        <v>19.492580645161283</v>
      </c>
      <c r="G22" s="17">
        <v>14.854193548387091</v>
      </c>
      <c r="H22" s="17">
        <v>10.174193548387095</v>
      </c>
      <c r="I22" s="17">
        <v>25.029032258064511</v>
      </c>
      <c r="J22" s="17">
        <v>38.981612903225809</v>
      </c>
      <c r="K22" s="17">
        <v>15.487419354838709</v>
      </c>
      <c r="L22" s="17">
        <v>9.3351612903225796</v>
      </c>
    </row>
    <row r="23" spans="1:12" s="21" customFormat="1" ht="15.75">
      <c r="A23" s="71"/>
      <c r="B23" s="15">
        <v>3</v>
      </c>
      <c r="C23" s="18">
        <v>197.20612903225805</v>
      </c>
      <c r="D23" s="18">
        <v>363.30967741935495</v>
      </c>
      <c r="E23" s="18">
        <v>1.4145161290322581</v>
      </c>
      <c r="F23" s="18">
        <v>22.425483870967742</v>
      </c>
      <c r="G23" s="18">
        <v>16.835161290322581</v>
      </c>
      <c r="H23" s="18">
        <v>2.1525806451612906</v>
      </c>
      <c r="I23" s="18">
        <v>18.89612903225806</v>
      </c>
      <c r="J23" s="18">
        <v>58.596774193548384</v>
      </c>
      <c r="K23" s="18">
        <v>26.248387096774195</v>
      </c>
      <c r="L23" s="18">
        <v>7.7848387096774179</v>
      </c>
    </row>
    <row r="24" spans="1:12" s="21" customForma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2" s="21" customFormat="1" ht="15.75">
      <c r="A25" s="69" t="s">
        <v>90</v>
      </c>
      <c r="B25" s="15">
        <v>1</v>
      </c>
      <c r="C25" s="44">
        <v>66.071290322580666</v>
      </c>
      <c r="D25" s="44">
        <v>353.33290322580643</v>
      </c>
      <c r="E25" s="45">
        <v>1.1990322580645161</v>
      </c>
      <c r="F25" s="44">
        <v>38.808709677419337</v>
      </c>
      <c r="G25" s="44">
        <v>16.179032258064517</v>
      </c>
      <c r="H25" s="44">
        <v>13.452903225806457</v>
      </c>
      <c r="I25" s="44">
        <v>29.521612903225808</v>
      </c>
      <c r="J25" s="44">
        <v>49.516129032258057</v>
      </c>
      <c r="K25" s="44">
        <v>27.978709677419353</v>
      </c>
      <c r="L25" s="44">
        <v>8.5970967741935489</v>
      </c>
    </row>
    <row r="26" spans="1:12" s="21" customFormat="1" ht="15.75">
      <c r="A26" s="70"/>
      <c r="B26" s="15">
        <v>2</v>
      </c>
      <c r="C26" s="44">
        <v>74.723870967741931</v>
      </c>
      <c r="D26" s="44">
        <v>258.07419354838709</v>
      </c>
      <c r="E26" s="44">
        <v>1.7164516129032255</v>
      </c>
      <c r="F26" s="44">
        <v>16.904838709677417</v>
      </c>
      <c r="G26" s="44">
        <v>9.3177419354838715</v>
      </c>
      <c r="H26" s="44">
        <v>5.2929032258064499</v>
      </c>
      <c r="I26" s="44">
        <v>15.278709677419354</v>
      </c>
      <c r="J26" s="44">
        <v>51.425161290322585</v>
      </c>
      <c r="K26" s="44">
        <v>28.360645161290325</v>
      </c>
      <c r="L26" s="44">
        <v>8.8861290322580651</v>
      </c>
    </row>
    <row r="27" spans="1:12" s="21" customFormat="1" ht="15.75">
      <c r="A27" s="71"/>
      <c r="B27" s="43">
        <v>3</v>
      </c>
      <c r="C27" s="44">
        <v>142.43709677419355</v>
      </c>
      <c r="D27" s="44">
        <v>388.03225806451621</v>
      </c>
      <c r="E27" s="45">
        <v>0.71322580645161304</v>
      </c>
      <c r="F27" s="44">
        <v>21.613225806451609</v>
      </c>
      <c r="G27" s="44">
        <v>15.808709677419357</v>
      </c>
      <c r="H27" s="44">
        <v>2.7832258064516133</v>
      </c>
      <c r="I27" s="44">
        <v>17.659032258064514</v>
      </c>
      <c r="J27" s="44">
        <v>58.13548387096774</v>
      </c>
      <c r="K27" s="44">
        <v>19.748387096774195</v>
      </c>
      <c r="L27" s="44">
        <v>7.0254838709677427</v>
      </c>
    </row>
    <row r="28" spans="1:12" s="21" customForma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s="21" customFormat="1" ht="15.75">
      <c r="A29" s="69" t="s">
        <v>91</v>
      </c>
      <c r="B29" s="43">
        <v>1</v>
      </c>
      <c r="C29" s="44">
        <v>66.357037037037031</v>
      </c>
      <c r="D29" s="44">
        <v>329.62037037037038</v>
      </c>
      <c r="E29" s="45">
        <v>1.263333333333333</v>
      </c>
      <c r="F29" s="44">
        <v>14.178518518518516</v>
      </c>
      <c r="G29" s="44">
        <v>15.162222222222217</v>
      </c>
      <c r="H29" s="44">
        <v>11.335925925925926</v>
      </c>
      <c r="I29" s="44">
        <v>26.061111111111114</v>
      </c>
      <c r="J29" s="44">
        <v>47.37777777777778</v>
      </c>
      <c r="K29" s="44">
        <v>19.568888888888889</v>
      </c>
      <c r="L29" s="44">
        <v>5.3233333333333341</v>
      </c>
    </row>
    <row r="30" spans="1:12" s="21" customFormat="1" ht="15.75">
      <c r="A30" s="70"/>
      <c r="B30" s="43">
        <v>2</v>
      </c>
      <c r="C30" s="44">
        <v>120.75592592592591</v>
      </c>
      <c r="D30" s="44">
        <v>259.67037037037034</v>
      </c>
      <c r="E30" s="45">
        <v>1.2259259259259261</v>
      </c>
      <c r="F30" s="44">
        <v>18.810370370370375</v>
      </c>
      <c r="G30" s="44">
        <v>10.647037037037038</v>
      </c>
      <c r="H30" s="44">
        <v>6.2711111111111126</v>
      </c>
      <c r="I30" s="44">
        <v>16.897407407407407</v>
      </c>
      <c r="J30" s="44">
        <v>57.513333333333321</v>
      </c>
      <c r="K30" s="44">
        <v>30.008518518518525</v>
      </c>
      <c r="L30" s="44">
        <v>13.138518518518518</v>
      </c>
    </row>
    <row r="31" spans="1:12" s="21" customFormat="1" ht="15.75">
      <c r="A31" s="71"/>
      <c r="B31" s="43">
        <v>3</v>
      </c>
      <c r="C31" s="44">
        <v>201.0714814814815</v>
      </c>
      <c r="D31" s="44">
        <v>249.85925925925923</v>
      </c>
      <c r="E31" s="45">
        <v>1.1762962962962966</v>
      </c>
      <c r="F31" s="44">
        <v>20.688148148148148</v>
      </c>
      <c r="G31" s="44">
        <v>29.296296296296291</v>
      </c>
      <c r="H31" s="44">
        <v>10.551481481481481</v>
      </c>
      <c r="I31" s="44">
        <v>34.298888888888889</v>
      </c>
      <c r="J31" s="44">
        <v>58.951851851851856</v>
      </c>
      <c r="K31" s="44">
        <v>16.948148148148146</v>
      </c>
      <c r="L31" s="44">
        <v>6.9240740740740758</v>
      </c>
    </row>
    <row r="32" spans="1:12" s="21" customForma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</row>
    <row r="33" spans="1:12" s="21" customFormat="1" ht="15.75">
      <c r="A33" s="69" t="s">
        <v>92</v>
      </c>
      <c r="B33" s="43">
        <v>1</v>
      </c>
      <c r="C33" s="44">
        <v>42.3158064516129</v>
      </c>
      <c r="D33" s="44">
        <v>292.7309677419355</v>
      </c>
      <c r="E33" s="18">
        <v>0.3793548387096774</v>
      </c>
      <c r="F33" s="44">
        <v>7.8712903225806468</v>
      </c>
      <c r="G33" s="44">
        <v>14.750322580645165</v>
      </c>
      <c r="H33" s="44">
        <v>8.6103225806451622</v>
      </c>
      <c r="I33" s="44">
        <v>23.359354838709677</v>
      </c>
      <c r="J33" s="44">
        <v>13.22258064516129</v>
      </c>
      <c r="K33" s="44">
        <v>38.85709677419355</v>
      </c>
      <c r="L33" s="45">
        <v>5.0296774193548393</v>
      </c>
    </row>
    <row r="34" spans="1:12" s="21" customFormat="1" ht="15.75">
      <c r="A34" s="70"/>
      <c r="B34" s="43">
        <v>2</v>
      </c>
      <c r="C34" s="44">
        <v>175.67258064516133</v>
      </c>
      <c r="D34" s="44">
        <v>159.25483870967741</v>
      </c>
      <c r="E34" s="18">
        <v>0.4735483870967741</v>
      </c>
      <c r="F34" s="44">
        <v>21.189032258064511</v>
      </c>
      <c r="G34" s="45">
        <v>14.555483870967745</v>
      </c>
      <c r="H34" s="45">
        <v>16.150645161290321</v>
      </c>
      <c r="I34" s="44">
        <v>30.704193548387099</v>
      </c>
      <c r="J34" s="44">
        <v>33.351935483870967</v>
      </c>
      <c r="K34" s="44">
        <v>10.024838709677418</v>
      </c>
      <c r="L34" s="45">
        <v>11.477096774193548</v>
      </c>
    </row>
    <row r="35" spans="1:12" s="21" customFormat="1" ht="15.75">
      <c r="A35" s="71"/>
      <c r="B35" s="43">
        <v>3</v>
      </c>
      <c r="C35" s="44">
        <v>113.96612903225805</v>
      </c>
      <c r="D35" s="44">
        <v>200.05161290322579</v>
      </c>
      <c r="E35" s="18">
        <v>0.76193548387096766</v>
      </c>
      <c r="F35" s="45">
        <v>22.97032258064516</v>
      </c>
      <c r="G35" s="45">
        <v>27.063870967741945</v>
      </c>
      <c r="H35" s="45">
        <v>12.424193548387096</v>
      </c>
      <c r="I35" s="44">
        <v>30.918387096774193</v>
      </c>
      <c r="J35" s="44">
        <v>38.270967741935479</v>
      </c>
      <c r="K35" s="44">
        <v>6.5000000000000009</v>
      </c>
      <c r="L35" s="45">
        <v>6.1745161290322583</v>
      </c>
    </row>
    <row r="36" spans="1:12" s="21" customFormat="1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1:12" s="21" customFormat="1" ht="15.75">
      <c r="A37" s="69" t="s">
        <v>93</v>
      </c>
      <c r="B37" s="43">
        <v>1</v>
      </c>
      <c r="C37" s="44">
        <v>61.487666666666655</v>
      </c>
      <c r="D37" s="44">
        <v>70.596666666666664</v>
      </c>
      <c r="E37" s="45">
        <v>0.16633333333333333</v>
      </c>
      <c r="F37" s="44">
        <v>10.551333333333334</v>
      </c>
      <c r="G37" s="44">
        <v>14.088333333333333</v>
      </c>
      <c r="H37" s="44">
        <v>7.7926666666666682</v>
      </c>
      <c r="I37" s="44">
        <v>21.585666666666665</v>
      </c>
      <c r="J37" s="44">
        <v>32.71</v>
      </c>
      <c r="K37" s="44">
        <v>5.4193333333333333</v>
      </c>
      <c r="L37" s="45">
        <v>4.5179999999999998</v>
      </c>
    </row>
    <row r="38" spans="1:12" s="21" customFormat="1" ht="15.75">
      <c r="A38" s="70"/>
      <c r="B38" s="43">
        <v>2</v>
      </c>
      <c r="C38" s="44">
        <v>157.04066666666665</v>
      </c>
      <c r="D38" s="44">
        <v>168.32666666666665</v>
      </c>
      <c r="E38" s="45">
        <v>0.99666666666666681</v>
      </c>
      <c r="F38" s="44">
        <v>13.158666666666671</v>
      </c>
      <c r="G38" s="44">
        <v>9.179666666666666</v>
      </c>
      <c r="H38" s="45">
        <v>4.7493333333333334</v>
      </c>
      <c r="I38" s="44">
        <v>13.714666666666664</v>
      </c>
      <c r="J38" s="44">
        <v>30.212666666666667</v>
      </c>
      <c r="K38" s="44">
        <v>8.9776666666666678</v>
      </c>
      <c r="L38" s="45">
        <v>10.348666666666666</v>
      </c>
    </row>
    <row r="39" spans="1:12" s="21" customFormat="1" ht="15.75">
      <c r="A39" s="71"/>
      <c r="B39" s="43">
        <v>3</v>
      </c>
      <c r="C39" s="44">
        <v>148.53133333333335</v>
      </c>
      <c r="D39" s="44">
        <v>229.40666666666669</v>
      </c>
      <c r="E39" s="45">
        <v>1.39</v>
      </c>
      <c r="F39" s="44">
        <v>2.4906666666666673</v>
      </c>
      <c r="G39" s="44">
        <v>3.3066666666666666</v>
      </c>
      <c r="H39" s="45">
        <v>0.11833333333333333</v>
      </c>
      <c r="I39" s="44">
        <v>3.7803333333333335</v>
      </c>
      <c r="J39" s="44">
        <v>48.086666666666673</v>
      </c>
      <c r="K39" s="44">
        <v>8.68</v>
      </c>
      <c r="L39" s="45">
        <v>7.5243333333333338</v>
      </c>
    </row>
    <row r="40" spans="1:12" s="21" customForma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2" s="21" customFormat="1" ht="15.75">
      <c r="A41" s="69" t="s">
        <v>94</v>
      </c>
      <c r="B41" s="43">
        <v>1</v>
      </c>
      <c r="C41" s="82">
        <v>78.928064516129027</v>
      </c>
      <c r="D41" s="82">
        <v>11.463548387096772</v>
      </c>
      <c r="E41" s="83">
        <v>0.10774193548387097</v>
      </c>
      <c r="F41" s="82">
        <v>11.181612903225806</v>
      </c>
      <c r="G41" s="82">
        <v>13.101290322580644</v>
      </c>
      <c r="H41" s="83">
        <v>6.1099999999999977</v>
      </c>
      <c r="I41" s="82">
        <v>19.087419354838712</v>
      </c>
      <c r="J41" s="82">
        <v>26.012903225806451</v>
      </c>
      <c r="K41" s="82">
        <v>22.149354838709677</v>
      </c>
      <c r="L41" s="83">
        <v>4.3996774193548394</v>
      </c>
    </row>
    <row r="42" spans="1:12" s="21" customFormat="1" ht="15.75">
      <c r="A42" s="70"/>
      <c r="B42" s="43">
        <v>2</v>
      </c>
      <c r="C42" s="82">
        <v>155.66354838709677</v>
      </c>
      <c r="D42" s="82">
        <v>198.99032258064511</v>
      </c>
      <c r="E42" s="83">
        <v>1.0451612903225809</v>
      </c>
      <c r="F42" s="82">
        <v>17.32935483870968</v>
      </c>
      <c r="G42" s="82">
        <v>14.209032258064516</v>
      </c>
      <c r="H42" s="83">
        <v>7.3290322580645171</v>
      </c>
      <c r="I42" s="82">
        <v>21.404193548387095</v>
      </c>
      <c r="J42" s="82">
        <v>33.235483870967734</v>
      </c>
      <c r="K42" s="82">
        <v>9.4764516129032277</v>
      </c>
      <c r="L42" s="83">
        <v>7.5287096774193554</v>
      </c>
    </row>
    <row r="43" spans="1:12" s="21" customFormat="1" ht="15.75">
      <c r="A43" s="71"/>
      <c r="B43" s="43">
        <v>3</v>
      </c>
      <c r="C43" s="82">
        <v>175.11677419354837</v>
      </c>
      <c r="D43" s="82">
        <v>287.80645161290323</v>
      </c>
      <c r="E43" s="83">
        <v>1.0438709677419356</v>
      </c>
      <c r="F43" s="82">
        <v>0</v>
      </c>
      <c r="G43" s="82">
        <v>0</v>
      </c>
      <c r="H43" s="83">
        <v>0</v>
      </c>
      <c r="I43" s="82">
        <v>0</v>
      </c>
      <c r="J43" s="82">
        <v>49.270967741935493</v>
      </c>
      <c r="K43" s="82">
        <v>21.180645161290325</v>
      </c>
      <c r="L43" s="83">
        <v>8.0896774193548371</v>
      </c>
    </row>
    <row r="44" spans="1:12" s="21" customForma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2" s="21" customFormat="1" ht="15.75">
      <c r="A45" s="66" t="s">
        <v>95</v>
      </c>
      <c r="B45" s="50">
        <v>1</v>
      </c>
      <c r="C45" s="58">
        <v>117.87290322580645</v>
      </c>
      <c r="D45" s="58">
        <v>165.88129032258067</v>
      </c>
      <c r="E45" s="59">
        <v>0.34258064516129028</v>
      </c>
      <c r="F45" s="58">
        <v>14.945806451612905</v>
      </c>
      <c r="G45" s="58">
        <v>16.537419354838708</v>
      </c>
      <c r="H45" s="59">
        <v>7.6390322580645185</v>
      </c>
      <c r="I45" s="58">
        <v>24.171290322580642</v>
      </c>
      <c r="J45" s="58">
        <v>80.103225806451618</v>
      </c>
      <c r="K45" s="58">
        <v>46.039032258064523</v>
      </c>
      <c r="L45" s="59">
        <v>4.7967741935483863</v>
      </c>
    </row>
    <row r="46" spans="1:12" s="21" customFormat="1" ht="15.75">
      <c r="A46" s="67"/>
      <c r="B46" s="50">
        <v>2</v>
      </c>
      <c r="C46" s="58">
        <v>71.830322580645159</v>
      </c>
      <c r="D46" s="58">
        <v>182.26774193548388</v>
      </c>
      <c r="E46" s="59">
        <v>0.72967741935483854</v>
      </c>
      <c r="F46" s="58">
        <v>21.302580645161285</v>
      </c>
      <c r="G46" s="58">
        <v>17.971935483870968</v>
      </c>
      <c r="H46" s="59">
        <v>7.2012903225806433</v>
      </c>
      <c r="I46" s="58">
        <v>25.174193548387095</v>
      </c>
      <c r="J46" s="58">
        <v>43.23193548387097</v>
      </c>
      <c r="K46" s="58">
        <v>8.8538709677419369</v>
      </c>
      <c r="L46" s="59">
        <v>8.4367741935483895</v>
      </c>
    </row>
    <row r="47" spans="1:12" s="21" customFormat="1" ht="15.75">
      <c r="A47" s="68"/>
      <c r="B47" s="50">
        <v>3</v>
      </c>
      <c r="C47" s="58">
        <v>74.366129032258044</v>
      </c>
      <c r="D47" s="58">
        <v>250.4548387096774</v>
      </c>
      <c r="E47" s="59">
        <v>1.6845161290322583</v>
      </c>
      <c r="F47" s="58">
        <v>27.272903225806452</v>
      </c>
      <c r="G47" s="58">
        <v>27.905483870967736</v>
      </c>
      <c r="H47" s="59">
        <v>3.5793548387096772</v>
      </c>
      <c r="I47" s="58">
        <v>31.279032258064522</v>
      </c>
      <c r="J47" s="58">
        <v>73.445161290322588</v>
      </c>
      <c r="K47" s="58">
        <v>21.619354838709679</v>
      </c>
      <c r="L47" s="59">
        <v>9.6035483870967759</v>
      </c>
    </row>
    <row r="48" spans="1:12" s="21" customForma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1:12" s="21" customFormat="1" ht="15.75">
      <c r="A49" s="62" t="s">
        <v>96</v>
      </c>
      <c r="B49" s="43">
        <v>1</v>
      </c>
      <c r="C49" s="44"/>
      <c r="D49" s="44"/>
      <c r="E49" s="45"/>
      <c r="F49" s="44"/>
      <c r="G49" s="44"/>
      <c r="H49" s="45"/>
      <c r="I49" s="44"/>
      <c r="J49" s="44"/>
      <c r="K49" s="44"/>
      <c r="L49" s="45"/>
    </row>
    <row r="50" spans="1:12" s="21" customFormat="1" ht="15.75">
      <c r="A50" s="63"/>
      <c r="B50" s="43">
        <v>2</v>
      </c>
      <c r="C50" s="44"/>
      <c r="D50" s="44"/>
      <c r="E50" s="45"/>
      <c r="F50" s="44"/>
      <c r="G50" s="44"/>
      <c r="H50" s="45"/>
      <c r="I50" s="44"/>
      <c r="J50" s="44"/>
      <c r="K50" s="44"/>
      <c r="L50" s="45"/>
    </row>
    <row r="51" spans="1:12" s="21" customFormat="1" ht="15.75">
      <c r="A51" s="64"/>
      <c r="B51" s="43">
        <v>3</v>
      </c>
      <c r="C51" s="44"/>
      <c r="D51" s="44"/>
      <c r="E51" s="45"/>
      <c r="F51" s="44"/>
      <c r="G51" s="44"/>
      <c r="H51" s="45"/>
      <c r="I51" s="44"/>
      <c r="J51" s="44"/>
      <c r="K51" s="44"/>
      <c r="L51" s="45"/>
    </row>
    <row r="52" spans="1:12" s="21" customForma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</row>
    <row r="53" spans="1:12" s="21" customFormat="1" ht="15.75">
      <c r="A53" s="66" t="s">
        <v>97</v>
      </c>
      <c r="B53" s="42">
        <v>1</v>
      </c>
      <c r="C53" s="46">
        <f>AVERAGE(C5,C9,C13,C17,C21,C25,C29,C33,C37,C41,C45,C49)</f>
        <v>74.183815753541552</v>
      </c>
      <c r="D53" s="46">
        <f t="shared" ref="D53:L53" si="0">AVERAGE(D5,D9,D13,D17,D21,D25,D29,D33,D37,D41,D45,D49)</f>
        <v>245.7498186162702</v>
      </c>
      <c r="E53" s="49">
        <f t="shared" si="0"/>
        <v>0.95973090350509704</v>
      </c>
      <c r="F53" s="46">
        <f t="shared" si="0"/>
        <v>33.125409657248362</v>
      </c>
      <c r="G53" s="46">
        <f t="shared" si="0"/>
        <v>16.829398012381883</v>
      </c>
      <c r="H53" s="46">
        <f>AVERAGE(H5,H9,H13,H17,H21,H25,H29,H33,H37,H41,H45,H49)</f>
        <v>10.326431542770251</v>
      </c>
      <c r="I53" s="46">
        <f t="shared" si="0"/>
        <v>27.058813689894336</v>
      </c>
      <c r="J53" s="46">
        <f t="shared" si="0"/>
        <v>44.191316622445655</v>
      </c>
      <c r="K53" s="46">
        <f t="shared" si="0"/>
        <v>31.144038216264018</v>
      </c>
      <c r="L53" s="46">
        <f t="shared" si="0"/>
        <v>5.0746446725317691</v>
      </c>
    </row>
    <row r="54" spans="1:12" ht="15.75">
      <c r="A54" s="67"/>
      <c r="B54" s="42">
        <v>2</v>
      </c>
      <c r="C54" s="46">
        <f t="shared" ref="C54:L55" si="1">AVERAGE(C6,C10,C14,C18,C22,C26,C30,C34,C38,C42,C46,C50)</f>
        <v>94.797673059318228</v>
      </c>
      <c r="D54" s="46">
        <f t="shared" si="1"/>
        <v>200.35395665565019</v>
      </c>
      <c r="E54" s="49">
        <f>AVERAGE(E6,E10,E14,E18,E22,E26,E30,E34,E38,E42,E46,E50)</f>
        <v>0.87929701197846366</v>
      </c>
      <c r="F54" s="46">
        <f t="shared" si="1"/>
        <v>20.558282011745725</v>
      </c>
      <c r="G54" s="46">
        <f t="shared" si="1"/>
        <v>18.084178499666404</v>
      </c>
      <c r="H54" s="46">
        <f t="shared" si="1"/>
        <v>11.108420954941117</v>
      </c>
      <c r="I54" s="46">
        <f t="shared" si="1"/>
        <v>29.205577638908281</v>
      </c>
      <c r="J54" s="46">
        <f t="shared" si="1"/>
        <v>41.59902236070382</v>
      </c>
      <c r="K54" s="46">
        <f t="shared" si="1"/>
        <v>16.014527779717294</v>
      </c>
      <c r="L54" s="46">
        <f t="shared" si="1"/>
        <v>8.8099616925786286</v>
      </c>
    </row>
    <row r="55" spans="1:12" ht="15.75">
      <c r="A55" s="68"/>
      <c r="B55" s="50">
        <v>3</v>
      </c>
      <c r="C55" s="51">
        <f t="shared" si="1"/>
        <v>131.43783339539789</v>
      </c>
      <c r="D55" s="51">
        <f t="shared" si="1"/>
        <v>287.78878547378548</v>
      </c>
      <c r="E55" s="52">
        <f t="shared" si="1"/>
        <v>1.1117496004592782</v>
      </c>
      <c r="F55" s="51">
        <f t="shared" si="1"/>
        <v>20.658945460751912</v>
      </c>
      <c r="G55" s="51">
        <f t="shared" si="1"/>
        <v>21.06972474359571</v>
      </c>
      <c r="H55" s="51">
        <f t="shared" si="1"/>
        <v>6.1812378780120723</v>
      </c>
      <c r="I55" s="51">
        <f t="shared" si="1"/>
        <v>24.353172904156779</v>
      </c>
      <c r="J55" s="51">
        <f t="shared" si="1"/>
        <v>52.44632740616612</v>
      </c>
      <c r="K55" s="51">
        <f t="shared" si="1"/>
        <v>17.628313007183976</v>
      </c>
      <c r="L55" s="51">
        <f>AVERAGE(L7,L11,L15,L19,L23,L27,L31,L35,L39,L43,L47,L51)</f>
        <v>6.7222002125711802</v>
      </c>
    </row>
    <row r="56" spans="1:12">
      <c r="A56" s="22"/>
      <c r="B56" s="22"/>
      <c r="C56" s="22"/>
      <c r="D56" s="22"/>
      <c r="E56" s="22"/>
      <c r="F56" s="22"/>
      <c r="G56" s="5"/>
      <c r="H56" s="5"/>
      <c r="I56" s="5"/>
      <c r="J56" s="5"/>
      <c r="K56" s="5"/>
      <c r="L56" s="5"/>
    </row>
    <row r="57" spans="1:12" ht="18.75">
      <c r="A57" s="2" t="s">
        <v>24</v>
      </c>
      <c r="B57" s="2" t="s">
        <v>21</v>
      </c>
      <c r="C57" s="61" t="s">
        <v>16</v>
      </c>
      <c r="D57" s="61"/>
      <c r="E57" s="61"/>
      <c r="F57" s="61"/>
      <c r="G57" s="5"/>
      <c r="H57" s="5"/>
      <c r="I57" s="5"/>
      <c r="J57" s="5"/>
      <c r="K57" s="5"/>
      <c r="L57" s="5"/>
    </row>
    <row r="58" spans="1:12" ht="18.75">
      <c r="A58" s="1"/>
      <c r="B58" s="2" t="s">
        <v>22</v>
      </c>
      <c r="C58" s="61" t="s">
        <v>17</v>
      </c>
      <c r="D58" s="61"/>
      <c r="E58" s="61"/>
      <c r="F58" s="61"/>
      <c r="G58" s="5"/>
      <c r="H58" s="5"/>
      <c r="I58" s="5"/>
      <c r="J58" s="5"/>
      <c r="K58" s="4"/>
      <c r="L58" s="4"/>
    </row>
    <row r="59" spans="1:12" ht="18.75">
      <c r="A59" s="1"/>
      <c r="B59" s="2" t="s">
        <v>23</v>
      </c>
      <c r="C59" s="61" t="s">
        <v>101</v>
      </c>
      <c r="D59" s="61"/>
      <c r="E59" s="61"/>
      <c r="F59" s="61"/>
      <c r="G59" s="5"/>
      <c r="H59" s="5"/>
      <c r="I59" s="5"/>
      <c r="J59" s="5"/>
      <c r="K59" s="4"/>
      <c r="L59" s="4"/>
    </row>
    <row r="60" spans="1:12">
      <c r="A60" s="6"/>
      <c r="B60" s="5"/>
      <c r="C60" s="5"/>
      <c r="D60" s="5"/>
      <c r="E60" s="5"/>
      <c r="F60" s="5"/>
      <c r="G60" s="5"/>
      <c r="H60" s="5"/>
      <c r="I60" s="5"/>
      <c r="J60" s="5"/>
      <c r="K60" s="4"/>
      <c r="L60" s="4"/>
    </row>
    <row r="61" spans="1:12">
      <c r="A61" s="7"/>
      <c r="B61" s="16" t="s">
        <v>18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8" t="s">
        <v>19</v>
      </c>
      <c r="B62" s="16" t="s">
        <v>20</v>
      </c>
      <c r="C62" s="4"/>
      <c r="D62" s="60"/>
      <c r="E62" s="4"/>
      <c r="F62" s="4"/>
      <c r="G62" s="4"/>
      <c r="H62" s="4"/>
      <c r="I62" s="4"/>
      <c r="J62" s="4"/>
      <c r="K62" s="4"/>
      <c r="L62" s="4"/>
    </row>
  </sheetData>
  <mergeCells count="31">
    <mergeCell ref="A1:L1"/>
    <mergeCell ref="A2:A3"/>
    <mergeCell ref="C57:F57"/>
    <mergeCell ref="A9:A11"/>
    <mergeCell ref="A12:L12"/>
    <mergeCell ref="A13:A15"/>
    <mergeCell ref="A21:A23"/>
    <mergeCell ref="A24:L24"/>
    <mergeCell ref="A29:A31"/>
    <mergeCell ref="A28:L28"/>
    <mergeCell ref="A37:A39"/>
    <mergeCell ref="A45:A47"/>
    <mergeCell ref="A44:L44"/>
    <mergeCell ref="A48:L48"/>
    <mergeCell ref="A52:L52"/>
    <mergeCell ref="C58:F58"/>
    <mergeCell ref="C59:F59"/>
    <mergeCell ref="A5:A7"/>
    <mergeCell ref="A8:L8"/>
    <mergeCell ref="A4:L4"/>
    <mergeCell ref="A20:L20"/>
    <mergeCell ref="A53:A55"/>
    <mergeCell ref="A16:L16"/>
    <mergeCell ref="A17:A19"/>
    <mergeCell ref="A25:A27"/>
    <mergeCell ref="A33:A35"/>
    <mergeCell ref="A32:L32"/>
    <mergeCell ref="A36:L36"/>
    <mergeCell ref="A41:A43"/>
    <mergeCell ref="A49:A51"/>
    <mergeCell ref="A40:L40"/>
  </mergeCells>
  <conditionalFormatting sqref="G2:G1048576 L2:L1048576">
    <cfRule type="cellIs" dxfId="14" priority="439" stopIfTrue="1" operator="greaterThan">
      <formula>120</formula>
    </cfRule>
  </conditionalFormatting>
  <conditionalFormatting sqref="J2:J1048576">
    <cfRule type="cellIs" dxfId="13" priority="233" stopIfTrue="1" operator="greaterThan">
      <formula>150</formula>
    </cfRule>
  </conditionalFormatting>
  <conditionalFormatting sqref="F60:F1048576 F2:F56">
    <cfRule type="cellIs" dxfId="12" priority="229" stopIfTrue="1" operator="greaterThan">
      <formula>400</formula>
    </cfRule>
  </conditionalFormatting>
  <conditionalFormatting sqref="E60:E1048576 E2:E56">
    <cfRule type="cellIs" dxfId="11" priority="228" stopIfTrue="1" operator="greaterThan">
      <formula>5</formula>
    </cfRule>
  </conditionalFormatting>
  <conditionalFormatting sqref="C60:C1048576 C2:C47 C37:L52 C53:C56 D53:L55">
    <cfRule type="cellIs" dxfId="10" priority="227" stopIfTrue="1" operator="greaterThan">
      <formula>500</formula>
    </cfRule>
  </conditionalFormatting>
  <conditionalFormatting sqref="G29:G31 L29:L31">
    <cfRule type="cellIs" dxfId="9" priority="5" stopIfTrue="1" operator="greaterThan">
      <formula>120</formula>
    </cfRule>
  </conditionalFormatting>
  <conditionalFormatting sqref="J29:J31">
    <cfRule type="cellIs" dxfId="8" priority="4" stopIfTrue="1" operator="greaterThan">
      <formula>150</formula>
    </cfRule>
  </conditionalFormatting>
  <conditionalFormatting sqref="F29:F31">
    <cfRule type="cellIs" dxfId="7" priority="3" stopIfTrue="1" operator="greaterThan">
      <formula>400</formula>
    </cfRule>
  </conditionalFormatting>
  <conditionalFormatting sqref="E29:E31">
    <cfRule type="cellIs" dxfId="6" priority="2" stopIfTrue="1" operator="greaterThan">
      <formula>5</formula>
    </cfRule>
  </conditionalFormatting>
  <conditionalFormatting sqref="C29:C31">
    <cfRule type="cellIs" dxfId="5" priority="1" stopIfTrue="1" operator="greaterThan">
      <formula>500</formula>
    </cfRule>
  </conditionalFormatting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43"/>
  <sheetViews>
    <sheetView topLeftCell="A16" workbookViewId="0">
      <selection activeCell="D29" sqref="D29:M31"/>
    </sheetView>
  </sheetViews>
  <sheetFormatPr defaultRowHeight="15"/>
  <cols>
    <col min="2" max="2" width="15.140625" customWidth="1"/>
    <col min="3" max="3" width="18.85546875" customWidth="1"/>
    <col min="4" max="4" width="16.28515625" customWidth="1"/>
    <col min="5" max="5" width="10.28515625" customWidth="1"/>
    <col min="6" max="6" width="15.5703125" customWidth="1"/>
    <col min="7" max="7" width="14.140625" customWidth="1"/>
    <col min="8" max="8" width="12.42578125" bestFit="1" customWidth="1"/>
    <col min="9" max="10" width="10.28515625" customWidth="1"/>
    <col min="11" max="11" width="12.42578125" bestFit="1" customWidth="1"/>
    <col min="12" max="12" width="10.28515625" customWidth="1"/>
    <col min="13" max="13" width="12.42578125" bestFit="1" customWidth="1"/>
    <col min="14" max="14" width="29.28515625" bestFit="1" customWidth="1"/>
    <col min="15" max="15" width="10.28515625" customWidth="1"/>
  </cols>
  <sheetData>
    <row r="1" spans="2:14" ht="18.75">
      <c r="B1" s="72" t="s">
        <v>99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3"/>
    </row>
    <row r="2" spans="2:14" ht="31.5">
      <c r="B2" s="73"/>
      <c r="C2" s="9" t="s">
        <v>0</v>
      </c>
      <c r="D2" s="10" t="s">
        <v>1</v>
      </c>
      <c r="E2" s="10"/>
      <c r="F2" s="11" t="s">
        <v>2</v>
      </c>
      <c r="G2" s="11" t="s">
        <v>98</v>
      </c>
      <c r="H2" s="10" t="s">
        <v>3</v>
      </c>
      <c r="I2" s="10"/>
      <c r="J2" s="10"/>
      <c r="K2" s="10" t="s">
        <v>4</v>
      </c>
      <c r="L2" s="12"/>
      <c r="M2" s="13" t="s">
        <v>3</v>
      </c>
      <c r="N2" s="3"/>
    </row>
    <row r="3" spans="2:14" ht="30">
      <c r="B3" s="74"/>
      <c r="C3" s="14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20" t="s">
        <v>15</v>
      </c>
    </row>
    <row r="4" spans="2:14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2:14" ht="15.75">
      <c r="B5" s="62" t="s">
        <v>85</v>
      </c>
      <c r="C5" s="15">
        <v>1</v>
      </c>
      <c r="D5" s="17">
        <v>63.619354838709661</v>
      </c>
      <c r="E5" s="17">
        <v>354.05580645161291</v>
      </c>
      <c r="F5" s="17">
        <v>0.78451612903225798</v>
      </c>
      <c r="G5" s="17">
        <v>58.685483870967758</v>
      </c>
      <c r="H5" s="17">
        <v>21.29</v>
      </c>
      <c r="I5" s="17">
        <v>13.084516129032256</v>
      </c>
      <c r="J5" s="17">
        <v>34.37903225806452</v>
      </c>
      <c r="K5" s="17">
        <v>32.958064516129042</v>
      </c>
      <c r="L5" s="17">
        <v>24.97354838709677</v>
      </c>
      <c r="M5" s="17">
        <v>4.6661290322580635</v>
      </c>
    </row>
    <row r="6" spans="2:14" ht="15.75">
      <c r="B6" s="63"/>
      <c r="C6" s="15">
        <v>2</v>
      </c>
      <c r="D6" s="17">
        <v>40.717499999999994</v>
      </c>
      <c r="E6" s="17">
        <v>315.66250000000002</v>
      </c>
      <c r="F6" s="17">
        <v>0.34937499999999999</v>
      </c>
      <c r="G6" s="17">
        <v>28.780625000000004</v>
      </c>
      <c r="H6" s="17">
        <v>59.366875</v>
      </c>
      <c r="I6" s="17">
        <v>25.469374999999999</v>
      </c>
      <c r="J6" s="17">
        <v>84.783749999999998</v>
      </c>
      <c r="K6" s="17">
        <v>31.994374999999998</v>
      </c>
      <c r="L6" s="17">
        <v>10.245625</v>
      </c>
      <c r="M6" s="17">
        <v>5.006875</v>
      </c>
    </row>
    <row r="7" spans="2:14" ht="15.75">
      <c r="B7" s="64"/>
      <c r="C7" s="15">
        <v>3</v>
      </c>
      <c r="D7" s="18">
        <v>72.607096774193565</v>
      </c>
      <c r="E7" s="18">
        <v>366.26451612903219</v>
      </c>
      <c r="F7" s="18">
        <v>1.066451612903226</v>
      </c>
      <c r="G7" s="18">
        <v>37.849354838709672</v>
      </c>
      <c r="H7" s="18">
        <v>51.708709677419357</v>
      </c>
      <c r="I7" s="18">
        <v>18.130967741935489</v>
      </c>
      <c r="J7" s="18">
        <v>61.214838709677409</v>
      </c>
      <c r="K7" s="18">
        <v>39.3032258064516</v>
      </c>
      <c r="L7" s="18">
        <v>8.1612903225806459</v>
      </c>
      <c r="M7" s="18">
        <v>4.6396774193548378</v>
      </c>
    </row>
    <row r="8" spans="2:14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2:14" ht="15.75">
      <c r="B9" s="62" t="s">
        <v>86</v>
      </c>
      <c r="C9" s="15">
        <v>1</v>
      </c>
      <c r="D9" s="17">
        <v>75.341785714285706</v>
      </c>
      <c r="E9" s="17">
        <v>180.25</v>
      </c>
      <c r="F9" s="17">
        <v>1.9828571428571427</v>
      </c>
      <c r="G9" s="17">
        <v>70.306428571428569</v>
      </c>
      <c r="H9" s="17">
        <v>21.712500000000002</v>
      </c>
      <c r="I9" s="17">
        <v>16.478928571428572</v>
      </c>
      <c r="J9" s="17">
        <v>38.14178571428571</v>
      </c>
      <c r="K9" s="17">
        <v>51.239285714285707</v>
      </c>
      <c r="L9" s="17">
        <v>34.530714285714289</v>
      </c>
      <c r="M9" s="17">
        <v>4.7974999999999994</v>
      </c>
    </row>
    <row r="10" spans="2:14" ht="15.75">
      <c r="B10" s="63"/>
      <c r="C10" s="15">
        <v>2</v>
      </c>
      <c r="D10" s="17">
        <v>70.853214285714273</v>
      </c>
      <c r="E10" s="17">
        <v>96.017857142857153</v>
      </c>
      <c r="F10" s="17">
        <v>0.67642857142857149</v>
      </c>
      <c r="G10" s="17">
        <v>25.738214285714285</v>
      </c>
      <c r="H10" s="17">
        <v>20.244642857142857</v>
      </c>
      <c r="I10" s="17">
        <v>15.175714285714289</v>
      </c>
      <c r="J10" s="17">
        <v>35.397142857142853</v>
      </c>
      <c r="K10" s="17">
        <v>50.814999999999998</v>
      </c>
      <c r="L10" s="17">
        <v>20.449285714285711</v>
      </c>
      <c r="M10" s="17">
        <v>7.1303571428571431</v>
      </c>
    </row>
    <row r="11" spans="2:14" ht="15.75">
      <c r="B11" s="64"/>
      <c r="C11" s="15">
        <v>3</v>
      </c>
      <c r="D11" s="18">
        <v>100.20464285714284</v>
      </c>
      <c r="E11" s="18">
        <v>273.41071428571433</v>
      </c>
      <c r="F11" s="18">
        <v>1.1371428571428575</v>
      </c>
      <c r="G11" s="18">
        <v>25.225714285714293</v>
      </c>
      <c r="H11" s="18">
        <v>34.701428571428565</v>
      </c>
      <c r="I11" s="18">
        <v>9.3192857142857122</v>
      </c>
      <c r="J11" s="18">
        <v>40.085357142857177</v>
      </c>
      <c r="K11" s="18">
        <v>51.86785714285714</v>
      </c>
      <c r="L11" s="18">
        <v>22.160714285714285</v>
      </c>
      <c r="M11" s="47">
        <v>4.9432142857142862</v>
      </c>
      <c r="N11" s="48"/>
    </row>
    <row r="12" spans="2:14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2:14" ht="15.75">
      <c r="B13" s="62" t="s">
        <v>87</v>
      </c>
      <c r="C13" s="15">
        <v>1</v>
      </c>
      <c r="D13" s="17">
        <v>76.257419354838717</v>
      </c>
      <c r="E13" s="17">
        <v>297.97483870967739</v>
      </c>
      <c r="F13" s="17">
        <v>2.6041935483870975</v>
      </c>
      <c r="G13" s="17">
        <v>65.630645161290303</v>
      </c>
      <c r="H13" s="17">
        <v>20.173548387096773</v>
      </c>
      <c r="I13" s="17">
        <v>12.029354838709677</v>
      </c>
      <c r="J13" s="17">
        <v>32.199677419354835</v>
      </c>
      <c r="K13" s="17">
        <v>51.906451612903219</v>
      </c>
      <c r="L13" s="17">
        <v>35.351612903225806</v>
      </c>
      <c r="M13" s="17">
        <v>4.8261290322580646</v>
      </c>
    </row>
    <row r="14" spans="2:14" ht="15.75">
      <c r="B14" s="63"/>
      <c r="C14" s="15">
        <v>2</v>
      </c>
      <c r="D14" s="17">
        <v>66.430967741935504</v>
      </c>
      <c r="E14" s="17">
        <v>258.82580645161283</v>
      </c>
      <c r="F14" s="17">
        <v>0.87903225806451624</v>
      </c>
      <c r="G14" s="17">
        <v>22.37161290322581</v>
      </c>
      <c r="H14" s="17">
        <v>16.43</v>
      </c>
      <c r="I14" s="17">
        <v>15.515161290322578</v>
      </c>
      <c r="J14" s="17">
        <v>31.865161290322572</v>
      </c>
      <c r="K14" s="17">
        <v>47.708709677419343</v>
      </c>
      <c r="L14" s="17">
        <v>18.782903225806447</v>
      </c>
      <c r="M14" s="17">
        <v>7.2548387096774185</v>
      </c>
    </row>
    <row r="15" spans="2:14" ht="15.75">
      <c r="B15" s="64"/>
      <c r="C15" s="15">
        <v>3</v>
      </c>
      <c r="D15" s="18">
        <v>87.867419354838702</v>
      </c>
      <c r="E15" s="18">
        <v>309.60645161290319</v>
      </c>
      <c r="F15" s="18">
        <v>1.2670967741935484</v>
      </c>
      <c r="G15" s="18">
        <v>25.598709677419361</v>
      </c>
      <c r="H15" s="18">
        <v>8.8687096774193552</v>
      </c>
      <c r="I15" s="18">
        <v>6.8216129032258062</v>
      </c>
      <c r="J15" s="18">
        <v>11.629032258064514</v>
      </c>
      <c r="K15" s="18">
        <v>48.048387096774192</v>
      </c>
      <c r="L15" s="18">
        <v>20.43548387096774</v>
      </c>
      <c r="M15" s="18">
        <v>4.9645161290322566</v>
      </c>
    </row>
    <row r="16" spans="2:14"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2:13" ht="15.75">
      <c r="B17" s="62" t="s">
        <v>88</v>
      </c>
      <c r="C17" s="15">
        <v>1</v>
      </c>
      <c r="D17" s="17">
        <v>81.8074193548387</v>
      </c>
      <c r="E17" s="17">
        <v>339.53741935483879</v>
      </c>
      <c r="F17" s="17">
        <v>0.92354838709677411</v>
      </c>
      <c r="G17" s="17">
        <v>43.540967741935482</v>
      </c>
      <c r="H17" s="17">
        <v>16.271612903225805</v>
      </c>
      <c r="I17" s="17">
        <v>8.6090322580645164</v>
      </c>
      <c r="J17" s="17">
        <v>24.874193548387098</v>
      </c>
      <c r="K17" s="17">
        <v>49.21935483870967</v>
      </c>
      <c r="L17" s="17">
        <v>42.986129032258063</v>
      </c>
      <c r="M17" s="17">
        <v>4.5122580645161285</v>
      </c>
    </row>
    <row r="18" spans="2:13" ht="15.75">
      <c r="B18" s="63"/>
      <c r="C18" s="15">
        <v>2</v>
      </c>
      <c r="D18" s="17">
        <v>54.611935483870965</v>
      </c>
      <c r="E18" s="17">
        <v>153.97419354838709</v>
      </c>
      <c r="F18" s="17">
        <v>0.21258064516129027</v>
      </c>
      <c r="G18" s="17">
        <v>21.063225806451609</v>
      </c>
      <c r="H18" s="17">
        <v>12.149354838709677</v>
      </c>
      <c r="I18" s="17">
        <v>8.8638709677419332</v>
      </c>
      <c r="J18" s="17">
        <v>21.012903225806454</v>
      </c>
      <c r="K18" s="17">
        <v>39.119032258064514</v>
      </c>
      <c r="L18" s="17">
        <v>15.492580645161294</v>
      </c>
      <c r="M18" s="17">
        <v>8.3664516129032265</v>
      </c>
    </row>
    <row r="19" spans="2:13" ht="15.75">
      <c r="B19" s="64"/>
      <c r="C19" s="15">
        <v>3</v>
      </c>
      <c r="D19" s="18">
        <v>132.44193548387099</v>
      </c>
      <c r="E19" s="18">
        <v>247.47419354838712</v>
      </c>
      <c r="F19" s="18">
        <v>0.57419354838709669</v>
      </c>
      <c r="G19" s="18">
        <v>21.113870967741931</v>
      </c>
      <c r="H19" s="18">
        <v>16.271935483870966</v>
      </c>
      <c r="I19" s="18">
        <v>2.1125806451612901</v>
      </c>
      <c r="J19" s="18">
        <v>18.123870967741937</v>
      </c>
      <c r="K19" s="18">
        <v>52.932258064516127</v>
      </c>
      <c r="L19" s="18">
        <v>22.229032258064514</v>
      </c>
      <c r="M19" s="18">
        <v>6.2703225806451615</v>
      </c>
    </row>
    <row r="20" spans="2:13" s="21" customFormat="1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2:13" s="21" customFormat="1" ht="15.75">
      <c r="B21" s="69" t="s">
        <v>89</v>
      </c>
      <c r="C21" s="15">
        <v>1</v>
      </c>
      <c r="D21" s="17">
        <v>85.963225806451604</v>
      </c>
      <c r="E21" s="17">
        <v>307.8041935483871</v>
      </c>
      <c r="F21" s="17">
        <v>0.80354838709677445</v>
      </c>
      <c r="G21" s="17">
        <v>28.678709677419356</v>
      </c>
      <c r="H21" s="17">
        <v>15.85709677419355</v>
      </c>
      <c r="I21" s="17">
        <v>8.4480645161290315</v>
      </c>
      <c r="J21" s="17">
        <v>24.265806451612896</v>
      </c>
      <c r="K21" s="17">
        <v>51.838709677419345</v>
      </c>
      <c r="L21" s="17">
        <v>44.73</v>
      </c>
      <c r="M21" s="17">
        <v>4.3545161290322572</v>
      </c>
    </row>
    <row r="22" spans="2:13" s="21" customFormat="1" ht="15.75">
      <c r="B22" s="70"/>
      <c r="C22" s="15">
        <v>2</v>
      </c>
      <c r="D22" s="17">
        <v>54.473870967741931</v>
      </c>
      <c r="E22" s="17">
        <v>152.8290322580645</v>
      </c>
      <c r="F22" s="17">
        <v>1.3674193548387099</v>
      </c>
      <c r="G22" s="17">
        <v>19.492580645161283</v>
      </c>
      <c r="H22" s="17">
        <v>14.854193548387091</v>
      </c>
      <c r="I22" s="17">
        <v>10.174193548387095</v>
      </c>
      <c r="J22" s="17">
        <v>25.029032258064511</v>
      </c>
      <c r="K22" s="17">
        <v>38.981612903225809</v>
      </c>
      <c r="L22" s="17">
        <v>15.487419354838709</v>
      </c>
      <c r="M22" s="17">
        <v>9.3351612903225796</v>
      </c>
    </row>
    <row r="23" spans="2:13" s="21" customFormat="1" ht="15.75">
      <c r="B23" s="71"/>
      <c r="C23" s="15">
        <v>3</v>
      </c>
      <c r="D23" s="18">
        <v>197.20612903225805</v>
      </c>
      <c r="E23" s="18">
        <v>363.30967741935495</v>
      </c>
      <c r="F23" s="18">
        <v>1.4145161290322581</v>
      </c>
      <c r="G23" s="18">
        <v>22.425483870967742</v>
      </c>
      <c r="H23" s="18">
        <v>16.835161290322581</v>
      </c>
      <c r="I23" s="18">
        <v>2.1525806451612906</v>
      </c>
      <c r="J23" s="18">
        <v>18.89612903225806</v>
      </c>
      <c r="K23" s="18">
        <v>58.596774193548384</v>
      </c>
      <c r="L23" s="18">
        <v>26.248387096774195</v>
      </c>
      <c r="M23" s="18">
        <v>7.7848387096774179</v>
      </c>
    </row>
    <row r="24" spans="2:13" s="21" customFormat="1"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2:13" s="21" customFormat="1" ht="15.75">
      <c r="B25" s="69" t="s">
        <v>90</v>
      </c>
      <c r="C25" s="15">
        <v>1</v>
      </c>
      <c r="D25" s="44">
        <v>66.071290322580666</v>
      </c>
      <c r="E25" s="44">
        <v>353.33290322580643</v>
      </c>
      <c r="F25" s="45">
        <v>1.1990322580645161</v>
      </c>
      <c r="G25" s="44">
        <v>38.808709677419337</v>
      </c>
      <c r="H25" s="44">
        <v>16.179032258064517</v>
      </c>
      <c r="I25" s="44">
        <v>13.452903225806457</v>
      </c>
      <c r="J25" s="44">
        <v>29.521612903225808</v>
      </c>
      <c r="K25" s="44">
        <v>49.516129032258057</v>
      </c>
      <c r="L25" s="44">
        <v>27.978709677419353</v>
      </c>
      <c r="M25" s="44">
        <v>8.5970967741935489</v>
      </c>
    </row>
    <row r="26" spans="2:13" s="21" customFormat="1" ht="15.75">
      <c r="B26" s="70"/>
      <c r="C26" s="15">
        <v>2</v>
      </c>
      <c r="D26" s="44">
        <v>74.723870967741931</v>
      </c>
      <c r="E26" s="44">
        <v>258.07419354838709</v>
      </c>
      <c r="F26" s="44">
        <v>1.7164516129032255</v>
      </c>
      <c r="G26" s="44">
        <v>16.904838709677417</v>
      </c>
      <c r="H26" s="44">
        <v>9.3177419354838715</v>
      </c>
      <c r="I26" s="44">
        <v>5.2929032258064499</v>
      </c>
      <c r="J26" s="44">
        <v>15.278709677419354</v>
      </c>
      <c r="K26" s="44">
        <v>51.425161290322585</v>
      </c>
      <c r="L26" s="44">
        <v>28.360645161290325</v>
      </c>
      <c r="M26" s="44">
        <v>8.8861290322580651</v>
      </c>
    </row>
    <row r="27" spans="2:13" s="21" customFormat="1" ht="15.75">
      <c r="B27" s="71"/>
      <c r="C27" s="43">
        <v>3</v>
      </c>
      <c r="D27" s="44">
        <v>142.43709677419355</v>
      </c>
      <c r="E27" s="44">
        <v>388.03225806451621</v>
      </c>
      <c r="F27" s="45">
        <v>0.71322580645161304</v>
      </c>
      <c r="G27" s="44">
        <v>21.613225806451609</v>
      </c>
      <c r="H27" s="44">
        <v>15.808709677419357</v>
      </c>
      <c r="I27" s="44">
        <v>2.7832258064516133</v>
      </c>
      <c r="J27" s="44">
        <v>17.659032258064514</v>
      </c>
      <c r="K27" s="44">
        <v>58.13548387096774</v>
      </c>
      <c r="L27" s="44">
        <v>19.748387096774195</v>
      </c>
      <c r="M27" s="44">
        <v>7.0254838709677427</v>
      </c>
    </row>
    <row r="28" spans="2:13" s="21" customFormat="1"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</row>
    <row r="29" spans="2:13" s="21" customFormat="1" ht="15.75">
      <c r="B29" s="66" t="s">
        <v>91</v>
      </c>
      <c r="C29" s="57">
        <v>1</v>
      </c>
      <c r="D29" s="44">
        <v>66.357037037037031</v>
      </c>
      <c r="E29" s="44">
        <v>329.62037037037038</v>
      </c>
      <c r="F29" s="45">
        <v>1.263333333333333</v>
      </c>
      <c r="G29" s="44">
        <v>14.178518518518516</v>
      </c>
      <c r="H29" s="44">
        <v>15.162222222222217</v>
      </c>
      <c r="I29" s="44">
        <v>11.335925925925926</v>
      </c>
      <c r="J29" s="44">
        <v>26.061111111111114</v>
      </c>
      <c r="K29" s="44">
        <v>47.37777777777778</v>
      </c>
      <c r="L29" s="44">
        <v>19.568888888888889</v>
      </c>
      <c r="M29" s="44">
        <v>5.3233333333333341</v>
      </c>
    </row>
    <row r="30" spans="2:13" s="21" customFormat="1" ht="15.75">
      <c r="B30" s="67"/>
      <c r="C30" s="57">
        <v>2</v>
      </c>
      <c r="D30" s="44">
        <v>120.75592592592591</v>
      </c>
      <c r="E30" s="44">
        <v>259.67037037037034</v>
      </c>
      <c r="F30" s="45">
        <v>1.2259259259259261</v>
      </c>
      <c r="G30" s="44">
        <v>18.810370370370375</v>
      </c>
      <c r="H30" s="44">
        <v>10.647037037037038</v>
      </c>
      <c r="I30" s="44">
        <v>6.2711111111111126</v>
      </c>
      <c r="J30" s="44">
        <v>16.897407407407407</v>
      </c>
      <c r="K30" s="44">
        <v>57.513333333333321</v>
      </c>
      <c r="L30" s="44">
        <v>30.008518518518525</v>
      </c>
      <c r="M30" s="44">
        <v>13.138518518518518</v>
      </c>
    </row>
    <row r="31" spans="2:13" s="21" customFormat="1" ht="15.75">
      <c r="B31" s="68"/>
      <c r="C31" s="57">
        <v>3</v>
      </c>
      <c r="D31" s="44">
        <v>201.0714814814815</v>
      </c>
      <c r="E31" s="44">
        <v>249.85925925925923</v>
      </c>
      <c r="F31" s="45">
        <v>1.1762962962962966</v>
      </c>
      <c r="G31" s="44">
        <v>20.688148148148148</v>
      </c>
      <c r="H31" s="44">
        <v>29.296296296296291</v>
      </c>
      <c r="I31" s="44">
        <v>10.551481481481481</v>
      </c>
      <c r="J31" s="44">
        <v>34.298888888888889</v>
      </c>
      <c r="K31" s="44">
        <v>58.951851851851856</v>
      </c>
      <c r="L31" s="44">
        <v>16.948148148148146</v>
      </c>
      <c r="M31" s="44">
        <v>6.9240740740740758</v>
      </c>
    </row>
    <row r="32" spans="2:13" s="21" customFormat="1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</row>
    <row r="33" spans="2:13" s="21" customFormat="1" ht="15.75">
      <c r="B33" s="75" t="s">
        <v>100</v>
      </c>
      <c r="C33" s="53">
        <v>1</v>
      </c>
      <c r="D33" s="54">
        <f>AVERAGE(D5,D9,D13,D17,D21,D25,D29)</f>
        <v>73.631076061248876</v>
      </c>
      <c r="E33" s="54">
        <f t="shared" ref="E33:M33" si="0">AVERAGE(E5,E9,E13,E17,E21,E25,E29)</f>
        <v>308.93936166581324</v>
      </c>
      <c r="F33" s="56">
        <f t="shared" si="0"/>
        <v>1.3658613122668424</v>
      </c>
      <c r="G33" s="54">
        <f t="shared" si="0"/>
        <v>45.689923316997046</v>
      </c>
      <c r="H33" s="54">
        <f t="shared" si="0"/>
        <v>18.092287506400407</v>
      </c>
      <c r="I33" s="54">
        <f t="shared" si="0"/>
        <v>11.919817923585203</v>
      </c>
      <c r="J33" s="54">
        <f>AVERAGE(J5,J9,J13,J17,J21,J25,J29)</f>
        <v>29.920459915148854</v>
      </c>
      <c r="K33" s="54">
        <f t="shared" si="0"/>
        <v>47.722253309926124</v>
      </c>
      <c r="L33" s="54">
        <f t="shared" si="0"/>
        <v>32.874229024943311</v>
      </c>
      <c r="M33" s="54">
        <f t="shared" si="0"/>
        <v>5.2967089093701984</v>
      </c>
    </row>
    <row r="34" spans="2:13" ht="15.75">
      <c r="B34" s="76"/>
      <c r="C34" s="53">
        <v>2</v>
      </c>
      <c r="D34" s="54">
        <f>AVERAGE(D6,D10,D14,D18,D22,D26,D30)</f>
        <v>68.938183624704365</v>
      </c>
      <c r="E34" s="54">
        <f t="shared" ref="E34:M35" si="1">AVERAGE(E6,E10,E14,E18,E22,E26,E30)</f>
        <v>213.57913618852558</v>
      </c>
      <c r="F34" s="56">
        <f t="shared" si="1"/>
        <v>0.91817333833174852</v>
      </c>
      <c r="G34" s="54">
        <f>AVERAGE(G6,G10,G14,G18,G22,G26,G30)</f>
        <v>21.880209674371542</v>
      </c>
      <c r="H34" s="54">
        <f t="shared" si="1"/>
        <v>20.429977888108649</v>
      </c>
      <c r="I34" s="54">
        <f t="shared" si="1"/>
        <v>12.394618489869066</v>
      </c>
      <c r="J34" s="54">
        <f t="shared" si="1"/>
        <v>32.894872388023309</v>
      </c>
      <c r="K34" s="54">
        <f t="shared" si="1"/>
        <v>45.365317780337939</v>
      </c>
      <c r="L34" s="54">
        <f t="shared" si="1"/>
        <v>19.832425374271573</v>
      </c>
      <c r="M34" s="54">
        <f t="shared" si="1"/>
        <v>8.4454759009338503</v>
      </c>
    </row>
    <row r="35" spans="2:13" ht="15.75">
      <c r="B35" s="77"/>
      <c r="C35" s="55">
        <v>3</v>
      </c>
      <c r="D35" s="54">
        <f>AVERAGE(D7,D11,D15,D19,D23,D27,D31)</f>
        <v>133.40511453685417</v>
      </c>
      <c r="E35" s="54">
        <f t="shared" si="1"/>
        <v>313.99386718845244</v>
      </c>
      <c r="F35" s="56">
        <f t="shared" si="1"/>
        <v>1.0498461463438422</v>
      </c>
      <c r="G35" s="54">
        <f t="shared" si="1"/>
        <v>24.930643942164682</v>
      </c>
      <c r="H35" s="54">
        <f t="shared" si="1"/>
        <v>24.784421524882355</v>
      </c>
      <c r="I35" s="54">
        <f t="shared" si="1"/>
        <v>7.4102478482432401</v>
      </c>
      <c r="J35" s="54">
        <f t="shared" si="1"/>
        <v>28.843878465364643</v>
      </c>
      <c r="K35" s="54">
        <f t="shared" si="1"/>
        <v>52.547976860995291</v>
      </c>
      <c r="L35" s="54">
        <f t="shared" si="1"/>
        <v>19.418777582717674</v>
      </c>
      <c r="M35" s="54">
        <f>AVERAGE(M7,M11,M15,M19,M23,M27,M31)</f>
        <v>6.0788752956379684</v>
      </c>
    </row>
    <row r="36" spans="2:13">
      <c r="B36" s="22"/>
      <c r="C36" s="22"/>
      <c r="D36" s="22"/>
      <c r="E36" s="22"/>
      <c r="F36" s="22"/>
      <c r="G36" s="22"/>
      <c r="H36" s="5"/>
      <c r="I36" s="5"/>
      <c r="J36" s="5"/>
      <c r="K36" s="5"/>
      <c r="L36" s="5"/>
      <c r="M36" s="5"/>
    </row>
    <row r="37" spans="2:13" ht="18.75">
      <c r="B37" s="2" t="s">
        <v>24</v>
      </c>
      <c r="C37" s="2" t="s">
        <v>21</v>
      </c>
      <c r="D37" s="61" t="s">
        <v>16</v>
      </c>
      <c r="E37" s="61"/>
      <c r="F37" s="61"/>
      <c r="G37" s="61"/>
      <c r="H37" s="5"/>
      <c r="I37" s="5"/>
      <c r="J37" s="5"/>
      <c r="K37" s="5"/>
      <c r="L37" s="5"/>
      <c r="M37" s="5"/>
    </row>
    <row r="38" spans="2:13" ht="18.75">
      <c r="B38" s="1"/>
      <c r="C38" s="2" t="s">
        <v>22</v>
      </c>
      <c r="D38" s="61" t="s">
        <v>17</v>
      </c>
      <c r="E38" s="61"/>
      <c r="F38" s="61"/>
      <c r="G38" s="61"/>
      <c r="H38" s="5"/>
      <c r="I38" s="5"/>
      <c r="J38" s="5"/>
      <c r="K38" s="5"/>
      <c r="L38" s="4"/>
      <c r="M38" s="4"/>
    </row>
    <row r="39" spans="2:13" ht="18.75">
      <c r="B39" s="1"/>
      <c r="C39" s="2" t="s">
        <v>23</v>
      </c>
      <c r="D39" s="61" t="s">
        <v>25</v>
      </c>
      <c r="E39" s="61"/>
      <c r="F39" s="61"/>
      <c r="G39" s="61"/>
      <c r="H39" s="5"/>
      <c r="I39" s="5"/>
      <c r="J39" s="5"/>
      <c r="K39" s="5"/>
      <c r="L39" s="4"/>
      <c r="M39" s="4"/>
    </row>
    <row r="40" spans="2:13">
      <c r="B40" s="6"/>
      <c r="C40" s="5"/>
      <c r="D40" s="5"/>
      <c r="E40" s="5"/>
      <c r="F40" s="5"/>
      <c r="G40" s="5"/>
      <c r="H40" s="5"/>
      <c r="I40" s="5"/>
      <c r="J40" s="5"/>
      <c r="K40" s="5"/>
      <c r="L40" s="4"/>
      <c r="M40" s="4"/>
    </row>
    <row r="41" spans="2:13">
      <c r="B41" s="7"/>
      <c r="C41" s="16" t="s">
        <v>18</v>
      </c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2:13">
      <c r="B42" s="8" t="s">
        <v>19</v>
      </c>
      <c r="C42" s="16" t="s">
        <v>20</v>
      </c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2:13" ht="22.5" customHeight="1"/>
  </sheetData>
  <mergeCells count="21">
    <mergeCell ref="D39:G39"/>
    <mergeCell ref="B33:B35"/>
    <mergeCell ref="D37:G37"/>
    <mergeCell ref="D38:G38"/>
    <mergeCell ref="B24:M24"/>
    <mergeCell ref="B25:B27"/>
    <mergeCell ref="B28:M28"/>
    <mergeCell ref="B29:B31"/>
    <mergeCell ref="B32:M32"/>
    <mergeCell ref="B21:B23"/>
    <mergeCell ref="B1:M1"/>
    <mergeCell ref="B2:B3"/>
    <mergeCell ref="B4:M4"/>
    <mergeCell ref="B5:B7"/>
    <mergeCell ref="B8:M8"/>
    <mergeCell ref="B9:B11"/>
    <mergeCell ref="B12:M12"/>
    <mergeCell ref="B13:B15"/>
    <mergeCell ref="B16:M16"/>
    <mergeCell ref="B17:B19"/>
    <mergeCell ref="B20:M20"/>
  </mergeCells>
  <conditionalFormatting sqref="H2:H1048576 M2:M1048576">
    <cfRule type="cellIs" dxfId="4" priority="5" stopIfTrue="1" operator="greaterThan">
      <formula>120</formula>
    </cfRule>
  </conditionalFormatting>
  <conditionalFormatting sqref="K2:K1048576">
    <cfRule type="cellIs" dxfId="3" priority="4" stopIfTrue="1" operator="greaterThan">
      <formula>150</formula>
    </cfRule>
  </conditionalFormatting>
  <conditionalFormatting sqref="G40:G1048576 G2:G36">
    <cfRule type="cellIs" dxfId="2" priority="3" stopIfTrue="1" operator="greaterThan">
      <formula>400</formula>
    </cfRule>
  </conditionalFormatting>
  <conditionalFormatting sqref="F40:F1048576 F2:F36">
    <cfRule type="cellIs" dxfId="1" priority="2" stopIfTrue="1" operator="greaterThan">
      <formula>5</formula>
    </cfRule>
  </conditionalFormatting>
  <conditionalFormatting sqref="D40:D1048576 D2:D36 E33:M35">
    <cfRule type="cellIs" dxfId="0" priority="1" stopIfTrue="1" operator="greaterThan">
      <formula>500</formula>
    </cfRule>
  </conditionalFormatting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30"/>
  <sheetViews>
    <sheetView workbookViewId="0">
      <selection activeCell="D22" sqref="D22"/>
    </sheetView>
  </sheetViews>
  <sheetFormatPr defaultRowHeight="15"/>
  <cols>
    <col min="1" max="1" width="10.28515625" style="25" customWidth="1"/>
    <col min="2" max="2" width="17.140625" style="25" bestFit="1" customWidth="1"/>
    <col min="3" max="3" width="25.7109375" style="25" customWidth="1"/>
    <col min="4" max="4" width="10.28515625" style="25" customWidth="1"/>
    <col min="5" max="5" width="14" style="25" customWidth="1"/>
    <col min="6" max="6" width="13" style="25" customWidth="1"/>
    <col min="7" max="7" width="32.7109375" style="25" customWidth="1"/>
    <col min="8" max="8" width="10.28515625" style="25" customWidth="1"/>
    <col min="9" max="16384" width="9.140625" style="25"/>
  </cols>
  <sheetData>
    <row r="1" spans="2:7" customFormat="1" ht="18.75">
      <c r="B1" s="78" t="s">
        <v>26</v>
      </c>
      <c r="C1" s="78"/>
      <c r="D1" s="78"/>
      <c r="E1" s="78"/>
      <c r="F1" s="78"/>
      <c r="G1" s="78"/>
    </row>
    <row r="2" spans="2:7" customFormat="1" ht="15.75">
      <c r="B2" s="23"/>
      <c r="C2" s="23"/>
      <c r="D2" s="24"/>
      <c r="E2" s="24"/>
      <c r="F2" s="24"/>
      <c r="G2" s="23"/>
    </row>
    <row r="3" spans="2:7" customFormat="1" ht="15.75">
      <c r="B3" s="25"/>
      <c r="C3" s="25"/>
      <c r="D3" s="79" t="s">
        <v>27</v>
      </c>
      <c r="E3" s="79"/>
      <c r="F3" s="79"/>
      <c r="G3" s="26" t="s">
        <v>28</v>
      </c>
    </row>
    <row r="4" spans="2:7" customFormat="1" ht="47.25">
      <c r="B4" s="27" t="s">
        <v>29</v>
      </c>
      <c r="C4" s="28" t="s">
        <v>30</v>
      </c>
      <c r="D4" s="28" t="s">
        <v>31</v>
      </c>
      <c r="E4" s="28" t="s">
        <v>32</v>
      </c>
      <c r="F4" s="28" t="s">
        <v>33</v>
      </c>
      <c r="G4" s="28" t="s">
        <v>34</v>
      </c>
    </row>
    <row r="5" spans="2:7" customFormat="1">
      <c r="B5" s="80" t="s">
        <v>35</v>
      </c>
      <c r="C5" s="29" t="s">
        <v>36</v>
      </c>
      <c r="D5" s="29" t="s">
        <v>37</v>
      </c>
      <c r="E5" s="29" t="s">
        <v>38</v>
      </c>
      <c r="F5" s="29" t="s">
        <v>39</v>
      </c>
      <c r="G5" s="80" t="s">
        <v>40</v>
      </c>
    </row>
    <row r="6" spans="2:7" customFormat="1">
      <c r="B6" s="80"/>
      <c r="C6" s="29" t="s">
        <v>41</v>
      </c>
      <c r="D6" s="29" t="s">
        <v>3</v>
      </c>
      <c r="E6" s="29" t="s">
        <v>37</v>
      </c>
      <c r="F6" s="29" t="s">
        <v>42</v>
      </c>
      <c r="G6" s="80"/>
    </row>
    <row r="7" spans="2:7" customFormat="1">
      <c r="B7" s="80" t="s">
        <v>43</v>
      </c>
      <c r="C7" s="29" t="s">
        <v>36</v>
      </c>
      <c r="D7" s="29" t="s">
        <v>37</v>
      </c>
      <c r="E7" s="29" t="s">
        <v>38</v>
      </c>
      <c r="F7" s="29" t="s">
        <v>39</v>
      </c>
      <c r="G7" s="80" t="s">
        <v>44</v>
      </c>
    </row>
    <row r="8" spans="2:7" customFormat="1">
      <c r="B8" s="80"/>
      <c r="C8" s="29" t="s">
        <v>41</v>
      </c>
      <c r="D8" s="29" t="s">
        <v>3</v>
      </c>
      <c r="E8" s="29" t="s">
        <v>37</v>
      </c>
      <c r="F8" s="29" t="s">
        <v>42</v>
      </c>
      <c r="G8" s="80"/>
    </row>
    <row r="9" spans="2:7" customFormat="1">
      <c r="B9" s="80" t="s">
        <v>45</v>
      </c>
      <c r="C9" s="29" t="s">
        <v>36</v>
      </c>
      <c r="D9" s="29" t="s">
        <v>46</v>
      </c>
      <c r="E9" s="29" t="s">
        <v>47</v>
      </c>
      <c r="F9" s="29" t="s">
        <v>48</v>
      </c>
      <c r="G9" s="80" t="s">
        <v>49</v>
      </c>
    </row>
    <row r="10" spans="2:7" customFormat="1">
      <c r="B10" s="80"/>
      <c r="C10" s="29" t="s">
        <v>41</v>
      </c>
      <c r="D10" s="29" t="s">
        <v>1</v>
      </c>
      <c r="E10" s="29" t="s">
        <v>50</v>
      </c>
      <c r="F10" s="29" t="s">
        <v>51</v>
      </c>
      <c r="G10" s="80"/>
    </row>
    <row r="11" spans="2:7" customFormat="1">
      <c r="B11" s="80" t="s">
        <v>52</v>
      </c>
      <c r="C11" s="29" t="s">
        <v>36</v>
      </c>
      <c r="D11" s="29" t="s">
        <v>3</v>
      </c>
      <c r="E11" s="29" t="s">
        <v>38</v>
      </c>
      <c r="F11" s="29" t="s">
        <v>53</v>
      </c>
      <c r="G11" s="80" t="s">
        <v>54</v>
      </c>
    </row>
    <row r="12" spans="2:7" customFormat="1">
      <c r="B12" s="80"/>
      <c r="C12" s="30" t="s">
        <v>41</v>
      </c>
      <c r="D12" s="29" t="s">
        <v>4</v>
      </c>
      <c r="E12" s="29" t="s">
        <v>51</v>
      </c>
      <c r="F12" s="29" t="s">
        <v>55</v>
      </c>
      <c r="G12" s="80"/>
    </row>
    <row r="13" spans="2:7" customFormat="1">
      <c r="B13" s="80" t="s">
        <v>56</v>
      </c>
      <c r="C13" s="29" t="s">
        <v>36</v>
      </c>
      <c r="D13" s="29" t="s">
        <v>57</v>
      </c>
      <c r="E13" s="29" t="s">
        <v>58</v>
      </c>
      <c r="F13" s="29" t="s">
        <v>59</v>
      </c>
      <c r="G13" s="80" t="s">
        <v>60</v>
      </c>
    </row>
    <row r="14" spans="2:7" customFormat="1">
      <c r="B14" s="80"/>
      <c r="C14" s="30" t="s">
        <v>41</v>
      </c>
      <c r="D14" s="29" t="s">
        <v>61</v>
      </c>
      <c r="E14" s="29" t="s">
        <v>57</v>
      </c>
      <c r="F14" s="29" t="s">
        <v>58</v>
      </c>
      <c r="G14" s="80"/>
    </row>
    <row r="15" spans="2:7" customFormat="1">
      <c r="B15" s="80" t="s">
        <v>62</v>
      </c>
      <c r="C15" s="30" t="s">
        <v>63</v>
      </c>
      <c r="D15" s="29" t="s">
        <v>64</v>
      </c>
      <c r="E15" s="29" t="s">
        <v>65</v>
      </c>
      <c r="F15" s="29" t="s">
        <v>66</v>
      </c>
      <c r="G15" s="80" t="s">
        <v>67</v>
      </c>
    </row>
    <row r="16" spans="2:7" customFormat="1">
      <c r="B16" s="80"/>
      <c r="C16" s="30" t="s">
        <v>68</v>
      </c>
      <c r="D16" s="29" t="s">
        <v>69</v>
      </c>
      <c r="E16" s="29" t="s">
        <v>70</v>
      </c>
      <c r="F16" s="29" t="s">
        <v>65</v>
      </c>
      <c r="G16" s="80"/>
    </row>
    <row r="17" spans="2:9" customFormat="1">
      <c r="B17" s="80" t="s">
        <v>71</v>
      </c>
      <c r="C17" s="29" t="s">
        <v>36</v>
      </c>
      <c r="D17" s="81" t="s">
        <v>72</v>
      </c>
      <c r="E17" s="81"/>
      <c r="F17" s="81"/>
      <c r="G17" s="31"/>
      <c r="H17" s="25"/>
      <c r="I17" s="25"/>
    </row>
    <row r="18" spans="2:9" customFormat="1">
      <c r="B18" s="80"/>
      <c r="C18" s="30" t="s">
        <v>41</v>
      </c>
      <c r="D18" s="81" t="s">
        <v>73</v>
      </c>
      <c r="E18" s="81"/>
      <c r="F18" s="81"/>
      <c r="G18" s="31"/>
      <c r="H18" s="25"/>
      <c r="I18" s="25"/>
    </row>
    <row r="20" spans="2:9" customFormat="1">
      <c r="B20" s="32" t="s">
        <v>74</v>
      </c>
      <c r="C20" s="33"/>
      <c r="D20" s="33"/>
      <c r="E20" s="33"/>
      <c r="F20" s="33"/>
      <c r="G20" s="33"/>
      <c r="H20" s="33"/>
      <c r="I20" s="34"/>
    </row>
    <row r="21" spans="2:9" customFormat="1">
      <c r="B21" s="35" t="s">
        <v>75</v>
      </c>
      <c r="C21" s="36"/>
      <c r="D21" s="36"/>
      <c r="E21" s="36"/>
      <c r="F21" s="36"/>
      <c r="G21" s="36"/>
      <c r="H21" s="36"/>
      <c r="I21" s="37"/>
    </row>
    <row r="23" spans="2:9" customFormat="1" ht="15.75">
      <c r="B23" s="38" t="s">
        <v>76</v>
      </c>
      <c r="C23" s="33"/>
      <c r="D23" s="33"/>
      <c r="E23" s="33"/>
      <c r="F23" s="33"/>
      <c r="G23" s="33"/>
      <c r="H23" s="33"/>
      <c r="I23" s="34"/>
    </row>
    <row r="24" spans="2:9" customFormat="1">
      <c r="B24" s="39" t="s">
        <v>77</v>
      </c>
      <c r="C24" s="25"/>
      <c r="D24" s="25"/>
      <c r="E24" s="25"/>
      <c r="F24" s="25"/>
      <c r="G24" s="25"/>
      <c r="H24" s="25"/>
      <c r="I24" s="40"/>
    </row>
    <row r="25" spans="2:9" customFormat="1">
      <c r="B25" s="39" t="s">
        <v>78</v>
      </c>
      <c r="C25" s="25"/>
      <c r="D25" s="25"/>
      <c r="E25" s="25"/>
      <c r="F25" s="25"/>
      <c r="G25" s="25"/>
      <c r="H25" s="25"/>
      <c r="I25" s="40"/>
    </row>
    <row r="26" spans="2:9" customFormat="1">
      <c r="B26" s="39" t="s">
        <v>79</v>
      </c>
      <c r="C26" s="25"/>
      <c r="D26" s="25"/>
      <c r="E26" s="25"/>
      <c r="F26" s="25"/>
      <c r="G26" s="25"/>
      <c r="H26" s="25"/>
      <c r="I26" s="40"/>
    </row>
    <row r="27" spans="2:9" customFormat="1">
      <c r="B27" s="39" t="s">
        <v>80</v>
      </c>
      <c r="C27" s="25" t="s">
        <v>81</v>
      </c>
      <c r="D27" s="25"/>
      <c r="E27" s="25"/>
      <c r="F27" s="25"/>
      <c r="G27" s="25"/>
      <c r="H27" s="25"/>
      <c r="I27" s="40"/>
    </row>
    <row r="28" spans="2:9" customFormat="1">
      <c r="B28" s="39" t="s">
        <v>82</v>
      </c>
      <c r="C28" s="25"/>
      <c r="D28" s="25"/>
      <c r="E28" s="25"/>
      <c r="F28" s="25"/>
      <c r="G28" s="25"/>
      <c r="H28" s="25"/>
      <c r="I28" s="40"/>
    </row>
    <row r="29" spans="2:9" customFormat="1">
      <c r="B29" s="39" t="s">
        <v>83</v>
      </c>
      <c r="C29" s="25"/>
      <c r="D29" s="25"/>
      <c r="E29" s="25"/>
      <c r="F29" s="25"/>
      <c r="G29" s="25"/>
      <c r="H29" s="25"/>
      <c r="I29" s="40"/>
    </row>
    <row r="30" spans="2:9" customFormat="1">
      <c r="B30" s="41"/>
      <c r="C30" s="36"/>
      <c r="D30" s="36"/>
      <c r="E30" s="36"/>
      <c r="F30" s="36"/>
      <c r="G30" s="36"/>
      <c r="H30" s="36"/>
      <c r="I30" s="37"/>
    </row>
  </sheetData>
  <mergeCells count="17">
    <mergeCell ref="B15:B16"/>
    <mergeCell ref="G15:G16"/>
    <mergeCell ref="B17:B18"/>
    <mergeCell ref="D17:F17"/>
    <mergeCell ref="D18:F18"/>
    <mergeCell ref="B9:B10"/>
    <mergeCell ref="G9:G10"/>
    <mergeCell ref="B11:B12"/>
    <mergeCell ref="G11:G12"/>
    <mergeCell ref="B13:B14"/>
    <mergeCell ref="G13:G14"/>
    <mergeCell ref="B1:G1"/>
    <mergeCell ref="D3:F3"/>
    <mergeCell ref="B5:B6"/>
    <mergeCell ref="G5:G6"/>
    <mergeCell ref="B7:B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01.12.15</vt:lpstr>
      <vt:lpstr>09.07.15-EC Report</vt:lpstr>
      <vt:lpstr>NAAQS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2015-12-01T04:22:13Z</dcterms:modified>
</cp:coreProperties>
</file>